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lase-Notas\"/>
    </mc:Choice>
  </mc:AlternateContent>
  <xr:revisionPtr revIDLastSave="0" documentId="8_{D84D490D-416C-4BA8-A15E-B6B0E8079BB1}" xr6:coauthVersionLast="47" xr6:coauthVersionMax="47" xr10:uidLastSave="{00000000-0000-0000-0000-000000000000}"/>
  <workbookProtection workbookAlgorithmName="SHA-512" workbookHashValue="btZojYBA0KCyKFAz/UkxoPVCS+H0GkHT2ssA1QyHR8pPLQhYUvicPGe0q0TeVM4Y0zIsG/BiDTi4jaSgObfS2Q==" workbookSaltValue="2LJdzlshJdw4Zps2NNVcTg==" workbookSpinCount="100000" lockStructure="1"/>
  <bookViews>
    <workbookView xWindow="1905" yWindow="1905" windowWidth="11520" windowHeight="7875" xr2:uid="{FDF76115-F611-4EEB-B3ED-159515D22837}"/>
  </bookViews>
  <sheets>
    <sheet name="CIENC025A" sheetId="8" r:id="rId1"/>
    <sheet name="CIENC026B" sheetId="7" r:id="rId2"/>
    <sheet name="COMUN025A" sheetId="6" r:id="rId3"/>
    <sheet name="COMUN025B" sheetId="5" r:id="rId4"/>
    <sheet name="COMUN025C" sheetId="4" r:id="rId5"/>
    <sheet name="COMUN026A" sheetId="1" r:id="rId6"/>
    <sheet name="COMUN026B" sheetId="2" r:id="rId7"/>
    <sheet name="COMUN026C" sheetId="3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5" i="3" l="1"/>
  <c r="O25" i="3"/>
  <c r="N25" i="3"/>
  <c r="M25" i="3"/>
  <c r="P24" i="3"/>
  <c r="O24" i="3"/>
  <c r="N24" i="3"/>
  <c r="M24" i="3"/>
  <c r="P23" i="3"/>
  <c r="O23" i="3"/>
  <c r="N23" i="3"/>
  <c r="M23" i="3"/>
  <c r="P22" i="3"/>
  <c r="O22" i="3"/>
  <c r="N22" i="3"/>
  <c r="M22" i="3"/>
  <c r="P21" i="3"/>
  <c r="O21" i="3"/>
  <c r="N21" i="3"/>
  <c r="M21" i="3"/>
  <c r="P20" i="3"/>
  <c r="O20" i="3"/>
  <c r="N20" i="3"/>
  <c r="M20" i="3"/>
  <c r="P19" i="3"/>
  <c r="O19" i="3"/>
  <c r="N19" i="3"/>
  <c r="M19" i="3"/>
  <c r="P18" i="3"/>
  <c r="O18" i="3"/>
  <c r="N18" i="3"/>
  <c r="M18" i="3"/>
  <c r="P17" i="3"/>
  <c r="O17" i="3"/>
  <c r="N17" i="3"/>
  <c r="M17" i="3"/>
  <c r="P16" i="3"/>
  <c r="O16" i="3"/>
  <c r="N16" i="3"/>
  <c r="M16" i="3"/>
  <c r="P15" i="3"/>
  <c r="O15" i="3"/>
  <c r="N15" i="3"/>
  <c r="M15" i="3"/>
  <c r="P14" i="3"/>
  <c r="O14" i="3"/>
  <c r="N14" i="3"/>
  <c r="M14" i="3"/>
  <c r="P13" i="3"/>
  <c r="O13" i="3"/>
  <c r="N13" i="3"/>
  <c r="M13" i="3"/>
  <c r="P12" i="3"/>
  <c r="O12" i="3"/>
  <c r="N12" i="3"/>
  <c r="M12" i="3"/>
  <c r="P11" i="3"/>
  <c r="O11" i="3"/>
  <c r="N11" i="3"/>
  <c r="M11" i="3"/>
  <c r="P10" i="3"/>
  <c r="O10" i="3"/>
  <c r="N10" i="3"/>
  <c r="M10" i="3"/>
  <c r="P9" i="3"/>
  <c r="O9" i="3"/>
  <c r="N9" i="3"/>
  <c r="M9" i="3"/>
  <c r="P8" i="3"/>
  <c r="O8" i="3"/>
  <c r="N8" i="3"/>
  <c r="M8" i="3"/>
  <c r="P7" i="3"/>
  <c r="O7" i="3"/>
  <c r="N7" i="3"/>
  <c r="M7" i="3"/>
  <c r="P6" i="3"/>
  <c r="O6" i="3"/>
  <c r="N6" i="3"/>
  <c r="M6" i="3"/>
  <c r="P5" i="3"/>
  <c r="O5" i="3"/>
  <c r="N5" i="3"/>
  <c r="M5" i="3"/>
  <c r="P4" i="3"/>
  <c r="O4" i="3"/>
  <c r="N4" i="3"/>
  <c r="M4" i="3"/>
  <c r="P3" i="3"/>
  <c r="O3" i="3"/>
  <c r="N3" i="3"/>
  <c r="M3" i="3"/>
  <c r="P25" i="2"/>
  <c r="O25" i="2"/>
  <c r="N25" i="2"/>
  <c r="M25" i="2"/>
  <c r="P24" i="2"/>
  <c r="O24" i="2"/>
  <c r="N24" i="2"/>
  <c r="M24" i="2"/>
  <c r="P23" i="2"/>
  <c r="O23" i="2"/>
  <c r="N23" i="2"/>
  <c r="M23" i="2"/>
  <c r="P22" i="2"/>
  <c r="O22" i="2"/>
  <c r="N22" i="2"/>
  <c r="M22" i="2"/>
  <c r="P21" i="2"/>
  <c r="O21" i="2"/>
  <c r="N21" i="2"/>
  <c r="M21" i="2"/>
  <c r="P20" i="2"/>
  <c r="O20" i="2"/>
  <c r="N20" i="2"/>
  <c r="M20" i="2"/>
  <c r="P19" i="2"/>
  <c r="O19" i="2"/>
  <c r="N19" i="2"/>
  <c r="M19" i="2"/>
  <c r="P18" i="2"/>
  <c r="O18" i="2"/>
  <c r="N18" i="2"/>
  <c r="M18" i="2"/>
  <c r="P17" i="2"/>
  <c r="O17" i="2"/>
  <c r="N17" i="2"/>
  <c r="M17" i="2"/>
  <c r="P16" i="2"/>
  <c r="O16" i="2"/>
  <c r="N16" i="2"/>
  <c r="M16" i="2"/>
  <c r="P15" i="2"/>
  <c r="O15" i="2"/>
  <c r="N15" i="2"/>
  <c r="M15" i="2"/>
  <c r="P14" i="2"/>
  <c r="O14" i="2"/>
  <c r="N14" i="2"/>
  <c r="M14" i="2"/>
  <c r="P13" i="2"/>
  <c r="O13" i="2"/>
  <c r="N13" i="2"/>
  <c r="M13" i="2"/>
  <c r="P12" i="2"/>
  <c r="O12" i="2"/>
  <c r="N12" i="2"/>
  <c r="M12" i="2"/>
  <c r="P11" i="2"/>
  <c r="O11" i="2"/>
  <c r="N11" i="2"/>
  <c r="M11" i="2"/>
  <c r="P10" i="2"/>
  <c r="O10" i="2"/>
  <c r="N10" i="2"/>
  <c r="M10" i="2"/>
  <c r="P9" i="2"/>
  <c r="O9" i="2"/>
  <c r="N9" i="2"/>
  <c r="M9" i="2"/>
  <c r="P8" i="2"/>
  <c r="O8" i="2"/>
  <c r="N8" i="2"/>
  <c r="M8" i="2"/>
  <c r="P7" i="2"/>
  <c r="O7" i="2"/>
  <c r="N7" i="2"/>
  <c r="M7" i="2"/>
  <c r="P6" i="2"/>
  <c r="O6" i="2"/>
  <c r="N6" i="2"/>
  <c r="M6" i="2"/>
  <c r="P5" i="2"/>
  <c r="O5" i="2"/>
  <c r="N5" i="2"/>
  <c r="M5" i="2"/>
  <c r="P4" i="2"/>
  <c r="O4" i="2"/>
  <c r="N4" i="2"/>
  <c r="M4" i="2"/>
  <c r="P3" i="2"/>
  <c r="O3" i="2"/>
  <c r="N3" i="2"/>
  <c r="M3" i="2"/>
  <c r="P26" i="1"/>
  <c r="O26" i="1"/>
  <c r="N26" i="1"/>
  <c r="M26" i="1"/>
  <c r="P25" i="1"/>
  <c r="O25" i="1"/>
  <c r="N25" i="1"/>
  <c r="M25" i="1"/>
  <c r="P24" i="1"/>
  <c r="O24" i="1"/>
  <c r="N24" i="1"/>
  <c r="M24" i="1"/>
  <c r="P23" i="1"/>
  <c r="O23" i="1"/>
  <c r="N23" i="1"/>
  <c r="M23" i="1"/>
  <c r="P22" i="1"/>
  <c r="O22" i="1"/>
  <c r="N22" i="1"/>
  <c r="M22" i="1"/>
  <c r="P21" i="1"/>
  <c r="O21" i="1"/>
  <c r="N21" i="1"/>
  <c r="M21" i="1"/>
  <c r="P20" i="1"/>
  <c r="O20" i="1"/>
  <c r="N20" i="1"/>
  <c r="M20" i="1"/>
  <c r="P19" i="1"/>
  <c r="O19" i="1"/>
  <c r="N19" i="1"/>
  <c r="M19" i="1"/>
  <c r="P18" i="1"/>
  <c r="O18" i="1"/>
  <c r="N18" i="1"/>
  <c r="M18" i="1"/>
  <c r="P17" i="1"/>
  <c r="O17" i="1"/>
  <c r="N17" i="1"/>
  <c r="M17" i="1"/>
  <c r="P16" i="1"/>
  <c r="O16" i="1"/>
  <c r="N16" i="1"/>
  <c r="M16" i="1"/>
  <c r="P15" i="1"/>
  <c r="O15" i="1"/>
  <c r="N15" i="1"/>
  <c r="M15" i="1"/>
  <c r="P14" i="1"/>
  <c r="O14" i="1"/>
  <c r="N14" i="1"/>
  <c r="M14" i="1"/>
  <c r="P13" i="1"/>
  <c r="O13" i="1"/>
  <c r="N13" i="1"/>
  <c r="M13" i="1"/>
  <c r="P12" i="1"/>
  <c r="O12" i="1"/>
  <c r="N12" i="1"/>
  <c r="M12" i="1"/>
  <c r="P11" i="1"/>
  <c r="O11" i="1"/>
  <c r="N11" i="1"/>
  <c r="M11" i="1"/>
  <c r="P10" i="1"/>
  <c r="O10" i="1"/>
  <c r="N10" i="1"/>
  <c r="M10" i="1"/>
  <c r="P9" i="1"/>
  <c r="O9" i="1"/>
  <c r="N9" i="1"/>
  <c r="M9" i="1"/>
  <c r="P8" i="1"/>
  <c r="O8" i="1"/>
  <c r="N8" i="1"/>
  <c r="M8" i="1"/>
  <c r="P7" i="1"/>
  <c r="O7" i="1"/>
  <c r="N7" i="1"/>
  <c r="M7" i="1"/>
  <c r="P6" i="1"/>
  <c r="O6" i="1"/>
  <c r="N6" i="1"/>
  <c r="M6" i="1"/>
  <c r="P5" i="1"/>
  <c r="O5" i="1"/>
  <c r="N5" i="1"/>
  <c r="M5" i="1"/>
  <c r="P4" i="1"/>
  <c r="O4" i="1"/>
  <c r="N4" i="1"/>
  <c r="M4" i="1"/>
  <c r="P3" i="1"/>
  <c r="O3" i="1"/>
  <c r="N3" i="1"/>
  <c r="M3" i="1"/>
  <c r="P34" i="4"/>
  <c r="O34" i="4"/>
  <c r="N34" i="4"/>
  <c r="M34" i="4"/>
  <c r="P33" i="4"/>
  <c r="O33" i="4"/>
  <c r="N33" i="4"/>
  <c r="M33" i="4"/>
  <c r="P32" i="4"/>
  <c r="O32" i="4"/>
  <c r="N32" i="4"/>
  <c r="M32" i="4"/>
  <c r="P31" i="4"/>
  <c r="O31" i="4"/>
  <c r="N31" i="4"/>
  <c r="M31" i="4"/>
  <c r="P30" i="4"/>
  <c r="O30" i="4"/>
  <c r="N30" i="4"/>
  <c r="M30" i="4"/>
  <c r="P29" i="4"/>
  <c r="O29" i="4"/>
  <c r="N29" i="4"/>
  <c r="M29" i="4"/>
  <c r="P28" i="4"/>
  <c r="O28" i="4"/>
  <c r="N28" i="4"/>
  <c r="M28" i="4"/>
  <c r="P27" i="4"/>
  <c r="O27" i="4"/>
  <c r="N27" i="4"/>
  <c r="M27" i="4"/>
  <c r="P26" i="4"/>
  <c r="O26" i="4"/>
  <c r="N26" i="4"/>
  <c r="M26" i="4"/>
  <c r="P25" i="4"/>
  <c r="O25" i="4"/>
  <c r="N25" i="4"/>
  <c r="M25" i="4"/>
  <c r="P24" i="4"/>
  <c r="O24" i="4"/>
  <c r="N24" i="4"/>
  <c r="M24" i="4"/>
  <c r="P23" i="4"/>
  <c r="O23" i="4"/>
  <c r="N23" i="4"/>
  <c r="M23" i="4"/>
  <c r="P22" i="4"/>
  <c r="O22" i="4"/>
  <c r="N22" i="4"/>
  <c r="M22" i="4"/>
  <c r="P21" i="4"/>
  <c r="O21" i="4"/>
  <c r="N21" i="4"/>
  <c r="M21" i="4"/>
  <c r="P20" i="4"/>
  <c r="O20" i="4"/>
  <c r="N20" i="4"/>
  <c r="M20" i="4"/>
  <c r="P19" i="4"/>
  <c r="O19" i="4"/>
  <c r="N19" i="4"/>
  <c r="M19" i="4"/>
  <c r="P18" i="4"/>
  <c r="O18" i="4"/>
  <c r="N18" i="4"/>
  <c r="M18" i="4"/>
  <c r="P17" i="4"/>
  <c r="O17" i="4"/>
  <c r="N17" i="4"/>
  <c r="M17" i="4"/>
  <c r="P16" i="4"/>
  <c r="O16" i="4"/>
  <c r="N16" i="4"/>
  <c r="M16" i="4"/>
  <c r="P15" i="4"/>
  <c r="O15" i="4"/>
  <c r="N15" i="4"/>
  <c r="M15" i="4"/>
  <c r="P14" i="4"/>
  <c r="O14" i="4"/>
  <c r="N14" i="4"/>
  <c r="M14" i="4"/>
  <c r="P13" i="4"/>
  <c r="O13" i="4"/>
  <c r="N13" i="4"/>
  <c r="M13" i="4"/>
  <c r="P12" i="4"/>
  <c r="O12" i="4"/>
  <c r="N12" i="4"/>
  <c r="M12" i="4"/>
  <c r="P11" i="4"/>
  <c r="O11" i="4"/>
  <c r="N11" i="4"/>
  <c r="M11" i="4"/>
  <c r="P10" i="4"/>
  <c r="O10" i="4"/>
  <c r="N10" i="4"/>
  <c r="M10" i="4"/>
  <c r="P9" i="4"/>
  <c r="O9" i="4"/>
  <c r="N9" i="4"/>
  <c r="M9" i="4"/>
  <c r="P8" i="4"/>
  <c r="O8" i="4"/>
  <c r="N8" i="4"/>
  <c r="M8" i="4"/>
  <c r="P7" i="4"/>
  <c r="O7" i="4"/>
  <c r="N7" i="4"/>
  <c r="M7" i="4"/>
  <c r="P6" i="4"/>
  <c r="O6" i="4"/>
  <c r="N6" i="4"/>
  <c r="M6" i="4"/>
  <c r="P5" i="4"/>
  <c r="O5" i="4"/>
  <c r="N5" i="4"/>
  <c r="M5" i="4"/>
  <c r="P4" i="4"/>
  <c r="O4" i="4"/>
  <c r="N4" i="4"/>
  <c r="M4" i="4"/>
  <c r="P3" i="4"/>
  <c r="O3" i="4"/>
  <c r="N3" i="4"/>
  <c r="M3" i="4"/>
  <c r="P33" i="5"/>
  <c r="O33" i="5"/>
  <c r="N33" i="5"/>
  <c r="M33" i="5"/>
  <c r="P32" i="5"/>
  <c r="O32" i="5"/>
  <c r="N32" i="5"/>
  <c r="M32" i="5"/>
  <c r="P31" i="5"/>
  <c r="O31" i="5"/>
  <c r="N31" i="5"/>
  <c r="M31" i="5"/>
  <c r="P30" i="5"/>
  <c r="O30" i="5"/>
  <c r="N30" i="5"/>
  <c r="M30" i="5"/>
  <c r="P29" i="5"/>
  <c r="O29" i="5"/>
  <c r="N29" i="5"/>
  <c r="M29" i="5"/>
  <c r="P28" i="5"/>
  <c r="O28" i="5"/>
  <c r="N28" i="5"/>
  <c r="M28" i="5"/>
  <c r="P27" i="5"/>
  <c r="O27" i="5"/>
  <c r="N27" i="5"/>
  <c r="M27" i="5"/>
  <c r="P26" i="5"/>
  <c r="O26" i="5"/>
  <c r="N26" i="5"/>
  <c r="M26" i="5"/>
  <c r="P25" i="5"/>
  <c r="O25" i="5"/>
  <c r="N25" i="5"/>
  <c r="M25" i="5"/>
  <c r="P24" i="5"/>
  <c r="O24" i="5"/>
  <c r="N24" i="5"/>
  <c r="M24" i="5"/>
  <c r="P23" i="5"/>
  <c r="O23" i="5"/>
  <c r="N23" i="5"/>
  <c r="M23" i="5"/>
  <c r="P22" i="5"/>
  <c r="O22" i="5"/>
  <c r="N22" i="5"/>
  <c r="M22" i="5"/>
  <c r="P21" i="5"/>
  <c r="O21" i="5"/>
  <c r="N21" i="5"/>
  <c r="M21" i="5"/>
  <c r="P20" i="5"/>
  <c r="O20" i="5"/>
  <c r="N20" i="5"/>
  <c r="M20" i="5"/>
  <c r="P19" i="5"/>
  <c r="O19" i="5"/>
  <c r="N19" i="5"/>
  <c r="M19" i="5"/>
  <c r="P18" i="5"/>
  <c r="O18" i="5"/>
  <c r="N18" i="5"/>
  <c r="M18" i="5"/>
  <c r="P17" i="5"/>
  <c r="O17" i="5"/>
  <c r="N17" i="5"/>
  <c r="M17" i="5"/>
  <c r="P16" i="5"/>
  <c r="O16" i="5"/>
  <c r="N16" i="5"/>
  <c r="M16" i="5"/>
  <c r="P15" i="5"/>
  <c r="O15" i="5"/>
  <c r="N15" i="5"/>
  <c r="M15" i="5"/>
  <c r="P14" i="5"/>
  <c r="O14" i="5"/>
  <c r="N14" i="5"/>
  <c r="M14" i="5"/>
  <c r="P13" i="5"/>
  <c r="O13" i="5"/>
  <c r="N13" i="5"/>
  <c r="M13" i="5"/>
  <c r="P12" i="5"/>
  <c r="O12" i="5"/>
  <c r="N12" i="5"/>
  <c r="M12" i="5"/>
  <c r="P11" i="5"/>
  <c r="O11" i="5"/>
  <c r="N11" i="5"/>
  <c r="M11" i="5"/>
  <c r="P10" i="5"/>
  <c r="O10" i="5"/>
  <c r="N10" i="5"/>
  <c r="M10" i="5"/>
  <c r="P9" i="5"/>
  <c r="O9" i="5"/>
  <c r="N9" i="5"/>
  <c r="M9" i="5"/>
  <c r="P8" i="5"/>
  <c r="O8" i="5"/>
  <c r="N8" i="5"/>
  <c r="M8" i="5"/>
  <c r="P7" i="5"/>
  <c r="O7" i="5"/>
  <c r="N7" i="5"/>
  <c r="M7" i="5"/>
  <c r="P6" i="5"/>
  <c r="O6" i="5"/>
  <c r="N6" i="5"/>
  <c r="M6" i="5"/>
  <c r="P5" i="5"/>
  <c r="O5" i="5"/>
  <c r="N5" i="5"/>
  <c r="M5" i="5"/>
  <c r="P4" i="5"/>
  <c r="O4" i="5"/>
  <c r="N4" i="5"/>
  <c r="M4" i="5"/>
  <c r="P3" i="5"/>
  <c r="O3" i="5"/>
  <c r="N3" i="5"/>
  <c r="M3" i="5"/>
  <c r="P34" i="6"/>
  <c r="O34" i="6"/>
  <c r="N34" i="6"/>
  <c r="M34" i="6"/>
  <c r="P33" i="6"/>
  <c r="O33" i="6"/>
  <c r="N33" i="6"/>
  <c r="M33" i="6"/>
  <c r="P32" i="6"/>
  <c r="O32" i="6"/>
  <c r="N32" i="6"/>
  <c r="M32" i="6"/>
  <c r="P31" i="6"/>
  <c r="O31" i="6"/>
  <c r="N31" i="6"/>
  <c r="M31" i="6"/>
  <c r="P30" i="6"/>
  <c r="O30" i="6"/>
  <c r="N30" i="6"/>
  <c r="M30" i="6"/>
  <c r="P29" i="6"/>
  <c r="O29" i="6"/>
  <c r="N29" i="6"/>
  <c r="M29" i="6"/>
  <c r="P28" i="6"/>
  <c r="O28" i="6"/>
  <c r="N28" i="6"/>
  <c r="M28" i="6"/>
  <c r="P27" i="6"/>
  <c r="O27" i="6"/>
  <c r="N27" i="6"/>
  <c r="M27" i="6"/>
  <c r="P26" i="6"/>
  <c r="O26" i="6"/>
  <c r="N26" i="6"/>
  <c r="M26" i="6"/>
  <c r="P25" i="6"/>
  <c r="O25" i="6"/>
  <c r="N25" i="6"/>
  <c r="M25" i="6"/>
  <c r="P24" i="6"/>
  <c r="O24" i="6"/>
  <c r="N24" i="6"/>
  <c r="M24" i="6"/>
  <c r="P23" i="6"/>
  <c r="O23" i="6"/>
  <c r="N23" i="6"/>
  <c r="M23" i="6"/>
  <c r="P22" i="6"/>
  <c r="O22" i="6"/>
  <c r="N22" i="6"/>
  <c r="M22" i="6"/>
  <c r="P21" i="6"/>
  <c r="O21" i="6"/>
  <c r="N21" i="6"/>
  <c r="M21" i="6"/>
  <c r="P20" i="6"/>
  <c r="O20" i="6"/>
  <c r="N20" i="6"/>
  <c r="M20" i="6"/>
  <c r="P19" i="6"/>
  <c r="O19" i="6"/>
  <c r="N19" i="6"/>
  <c r="M19" i="6"/>
  <c r="P18" i="6"/>
  <c r="O18" i="6"/>
  <c r="N18" i="6"/>
  <c r="M18" i="6"/>
  <c r="P17" i="6"/>
  <c r="O17" i="6"/>
  <c r="N17" i="6"/>
  <c r="M17" i="6"/>
  <c r="P16" i="6"/>
  <c r="O16" i="6"/>
  <c r="N16" i="6"/>
  <c r="M16" i="6"/>
  <c r="P15" i="6"/>
  <c r="O15" i="6"/>
  <c r="N15" i="6"/>
  <c r="M15" i="6"/>
  <c r="P14" i="6"/>
  <c r="O14" i="6"/>
  <c r="N14" i="6"/>
  <c r="M14" i="6"/>
  <c r="P13" i="6"/>
  <c r="O13" i="6"/>
  <c r="N13" i="6"/>
  <c r="M13" i="6"/>
  <c r="P12" i="6"/>
  <c r="O12" i="6"/>
  <c r="N12" i="6"/>
  <c r="M12" i="6"/>
  <c r="P11" i="6"/>
  <c r="O11" i="6"/>
  <c r="N11" i="6"/>
  <c r="M11" i="6"/>
  <c r="P10" i="6"/>
  <c r="O10" i="6"/>
  <c r="N10" i="6"/>
  <c r="M10" i="6"/>
  <c r="P9" i="6"/>
  <c r="O9" i="6"/>
  <c r="N9" i="6"/>
  <c r="M9" i="6"/>
  <c r="P8" i="6"/>
  <c r="O8" i="6"/>
  <c r="N8" i="6"/>
  <c r="M8" i="6"/>
  <c r="P7" i="6"/>
  <c r="O7" i="6"/>
  <c r="N7" i="6"/>
  <c r="M7" i="6"/>
  <c r="P6" i="6"/>
  <c r="O6" i="6"/>
  <c r="N6" i="6"/>
  <c r="M6" i="6"/>
  <c r="P5" i="6"/>
  <c r="O5" i="6"/>
  <c r="N5" i="6"/>
  <c r="M5" i="6"/>
  <c r="P4" i="6"/>
  <c r="O4" i="6"/>
  <c r="N4" i="6"/>
  <c r="M4" i="6"/>
  <c r="P3" i="6"/>
  <c r="O3" i="6"/>
  <c r="N3" i="6"/>
  <c r="M3" i="6"/>
  <c r="P25" i="7"/>
  <c r="O25" i="7"/>
  <c r="N25" i="7"/>
  <c r="M25" i="7"/>
  <c r="P24" i="7"/>
  <c r="O24" i="7"/>
  <c r="N24" i="7"/>
  <c r="M24" i="7"/>
  <c r="P23" i="7"/>
  <c r="O23" i="7"/>
  <c r="N23" i="7"/>
  <c r="M23" i="7"/>
  <c r="P22" i="7"/>
  <c r="O22" i="7"/>
  <c r="N22" i="7"/>
  <c r="M22" i="7"/>
  <c r="P21" i="7"/>
  <c r="O21" i="7"/>
  <c r="N21" i="7"/>
  <c r="M21" i="7"/>
  <c r="P20" i="7"/>
  <c r="O20" i="7"/>
  <c r="N20" i="7"/>
  <c r="M20" i="7"/>
  <c r="P19" i="7"/>
  <c r="O19" i="7"/>
  <c r="N19" i="7"/>
  <c r="M19" i="7"/>
  <c r="P18" i="7"/>
  <c r="O18" i="7"/>
  <c r="N18" i="7"/>
  <c r="M18" i="7"/>
  <c r="P17" i="7"/>
  <c r="O17" i="7"/>
  <c r="N17" i="7"/>
  <c r="M17" i="7"/>
  <c r="P16" i="7"/>
  <c r="O16" i="7"/>
  <c r="N16" i="7"/>
  <c r="M16" i="7"/>
  <c r="P15" i="7"/>
  <c r="O15" i="7"/>
  <c r="N15" i="7"/>
  <c r="M15" i="7"/>
  <c r="P14" i="7"/>
  <c r="O14" i="7"/>
  <c r="N14" i="7"/>
  <c r="M14" i="7"/>
  <c r="P13" i="7"/>
  <c r="O13" i="7"/>
  <c r="N13" i="7"/>
  <c r="M13" i="7"/>
  <c r="P12" i="7"/>
  <c r="O12" i="7"/>
  <c r="N12" i="7"/>
  <c r="M12" i="7"/>
  <c r="P11" i="7"/>
  <c r="O11" i="7"/>
  <c r="N11" i="7"/>
  <c r="M11" i="7"/>
  <c r="P10" i="7"/>
  <c r="O10" i="7"/>
  <c r="N10" i="7"/>
  <c r="M10" i="7"/>
  <c r="P9" i="7"/>
  <c r="O9" i="7"/>
  <c r="N9" i="7"/>
  <c r="M9" i="7"/>
  <c r="P8" i="7"/>
  <c r="O8" i="7"/>
  <c r="N8" i="7"/>
  <c r="M8" i="7"/>
  <c r="P7" i="7"/>
  <c r="O7" i="7"/>
  <c r="N7" i="7"/>
  <c r="M7" i="7"/>
  <c r="P6" i="7"/>
  <c r="O6" i="7"/>
  <c r="N6" i="7"/>
  <c r="M6" i="7"/>
  <c r="P5" i="7"/>
  <c r="O5" i="7"/>
  <c r="N5" i="7"/>
  <c r="M5" i="7"/>
  <c r="P4" i="7"/>
  <c r="O4" i="7"/>
  <c r="N4" i="7"/>
  <c r="M4" i="7"/>
  <c r="P3" i="7"/>
  <c r="O3" i="7"/>
  <c r="N3" i="7"/>
  <c r="M3" i="7"/>
  <c r="P34" i="8"/>
  <c r="O34" i="8"/>
  <c r="N34" i="8"/>
  <c r="M34" i="8"/>
  <c r="P33" i="8"/>
  <c r="O33" i="8"/>
  <c r="N33" i="8"/>
  <c r="M33" i="8"/>
  <c r="P32" i="8"/>
  <c r="O32" i="8"/>
  <c r="N32" i="8"/>
  <c r="M32" i="8"/>
  <c r="P31" i="8"/>
  <c r="O31" i="8"/>
  <c r="N31" i="8"/>
  <c r="M31" i="8"/>
  <c r="P30" i="8"/>
  <c r="O30" i="8"/>
  <c r="N30" i="8"/>
  <c r="M30" i="8"/>
  <c r="P29" i="8"/>
  <c r="O29" i="8"/>
  <c r="N29" i="8"/>
  <c r="M29" i="8"/>
  <c r="P28" i="8"/>
  <c r="O28" i="8"/>
  <c r="N28" i="8"/>
  <c r="M28" i="8"/>
  <c r="P27" i="8"/>
  <c r="O27" i="8"/>
  <c r="N27" i="8"/>
  <c r="M27" i="8"/>
  <c r="P26" i="8"/>
  <c r="O26" i="8"/>
  <c r="N26" i="8"/>
  <c r="M26" i="8"/>
  <c r="P25" i="8"/>
  <c r="O25" i="8"/>
  <c r="N25" i="8"/>
  <c r="M25" i="8"/>
  <c r="P24" i="8"/>
  <c r="O24" i="8"/>
  <c r="N24" i="8"/>
  <c r="M24" i="8"/>
  <c r="P23" i="8"/>
  <c r="O23" i="8"/>
  <c r="N23" i="8"/>
  <c r="M23" i="8"/>
  <c r="P22" i="8"/>
  <c r="O22" i="8"/>
  <c r="N22" i="8"/>
  <c r="M22" i="8"/>
  <c r="P21" i="8"/>
  <c r="O21" i="8"/>
  <c r="N21" i="8"/>
  <c r="M21" i="8"/>
  <c r="P20" i="8"/>
  <c r="O20" i="8"/>
  <c r="N20" i="8"/>
  <c r="M20" i="8"/>
  <c r="P19" i="8"/>
  <c r="O19" i="8"/>
  <c r="N19" i="8"/>
  <c r="M19" i="8"/>
  <c r="P18" i="8"/>
  <c r="O18" i="8"/>
  <c r="N18" i="8"/>
  <c r="M18" i="8"/>
  <c r="P17" i="8"/>
  <c r="O17" i="8"/>
  <c r="N17" i="8"/>
  <c r="M17" i="8"/>
  <c r="P16" i="8"/>
  <c r="O16" i="8"/>
  <c r="N16" i="8"/>
  <c r="M16" i="8"/>
  <c r="P15" i="8"/>
  <c r="O15" i="8"/>
  <c r="N15" i="8"/>
  <c r="M15" i="8"/>
  <c r="P14" i="8"/>
  <c r="O14" i="8"/>
  <c r="N14" i="8"/>
  <c r="M14" i="8"/>
  <c r="P13" i="8"/>
  <c r="O13" i="8"/>
  <c r="N13" i="8"/>
  <c r="M13" i="8"/>
  <c r="P12" i="8"/>
  <c r="O12" i="8"/>
  <c r="N12" i="8"/>
  <c r="M12" i="8"/>
  <c r="P11" i="8"/>
  <c r="O11" i="8"/>
  <c r="N11" i="8"/>
  <c r="M11" i="8"/>
  <c r="P10" i="8"/>
  <c r="O10" i="8"/>
  <c r="N10" i="8"/>
  <c r="M10" i="8"/>
  <c r="P9" i="8"/>
  <c r="O9" i="8"/>
  <c r="N9" i="8"/>
  <c r="M9" i="8"/>
  <c r="P8" i="8"/>
  <c r="O8" i="8"/>
  <c r="N8" i="8"/>
  <c r="M8" i="8"/>
  <c r="P7" i="8"/>
  <c r="O7" i="8"/>
  <c r="N7" i="8"/>
  <c r="M7" i="8"/>
  <c r="P6" i="8"/>
  <c r="O6" i="8"/>
  <c r="N6" i="8"/>
  <c r="M6" i="8"/>
  <c r="P5" i="8"/>
  <c r="O5" i="8"/>
  <c r="N5" i="8"/>
  <c r="M5" i="8"/>
  <c r="P4" i="8"/>
  <c r="O4" i="8"/>
  <c r="N4" i="8"/>
  <c r="M4" i="8"/>
  <c r="P3" i="8"/>
  <c r="O3" i="8"/>
  <c r="N3" i="8"/>
  <c r="M3" i="8"/>
</calcChain>
</file>

<file path=xl/sharedStrings.xml><?xml version="1.0" encoding="utf-8"?>
<sst xmlns="http://schemas.openxmlformats.org/spreadsheetml/2006/main" count="560" uniqueCount="363">
  <si>
    <t>080</t>
  </si>
  <si>
    <t>025A</t>
  </si>
  <si>
    <t>Quinto Primaria A</t>
  </si>
  <si>
    <t>Ciencia  y Tecnología</t>
  </si>
  <si>
    <t>P1</t>
  </si>
  <si>
    <t>P2</t>
  </si>
  <si>
    <t>P3</t>
  </si>
  <si>
    <t>P4</t>
  </si>
  <si>
    <t>P5</t>
  </si>
  <si>
    <t>P6</t>
  </si>
  <si>
    <t>Suma 1-5</t>
  </si>
  <si>
    <t>17%(suma)</t>
  </si>
  <si>
    <t>15%(P6)</t>
  </si>
  <si>
    <t>Nota Prom</t>
  </si>
  <si>
    <t>221104</t>
  </si>
  <si>
    <t>Aragón Morales, Santiago</t>
  </si>
  <si>
    <t>223032</t>
  </si>
  <si>
    <t>Barrientos Noguera, Maximiliano</t>
  </si>
  <si>
    <t>220063</t>
  </si>
  <si>
    <t>Búcaro Toriello, Fátima</t>
  </si>
  <si>
    <t>225046</t>
  </si>
  <si>
    <t>Cabrera de la Vega, Pablo Emilio</t>
  </si>
  <si>
    <t>224073</t>
  </si>
  <si>
    <t>Cámbara Pérez, Marco Antonio</t>
  </si>
  <si>
    <t>220027</t>
  </si>
  <si>
    <t>Cardona Torón, Javier Antonio</t>
  </si>
  <si>
    <t>220136</t>
  </si>
  <si>
    <t xml:space="preserve">Carrera Ramirez, Amelie </t>
  </si>
  <si>
    <t>223030</t>
  </si>
  <si>
    <t>Casasola Mendoza, Indigo</t>
  </si>
  <si>
    <t>220015</t>
  </si>
  <si>
    <t xml:space="preserve">Castañaza García, Emily Valeria </t>
  </si>
  <si>
    <t>223036</t>
  </si>
  <si>
    <t>Castillo Leal, Adriana Valeria</t>
  </si>
  <si>
    <t>220066</t>
  </si>
  <si>
    <t xml:space="preserve">De Bruin Paz, Emma Geraldine </t>
  </si>
  <si>
    <t>220017</t>
  </si>
  <si>
    <t>De León Castro , Santiago José</t>
  </si>
  <si>
    <t>220008</t>
  </si>
  <si>
    <t>Félix Roldán, Valentina</t>
  </si>
  <si>
    <t>222062</t>
  </si>
  <si>
    <t>Girón Martínez, Alexander Gabriel</t>
  </si>
  <si>
    <t>220092</t>
  </si>
  <si>
    <t>Girón Morales, Luis Fernando</t>
  </si>
  <si>
    <t>223105</t>
  </si>
  <si>
    <t>Gordillo Vásquez, Sofía Ailein</t>
  </si>
  <si>
    <t>220009</t>
  </si>
  <si>
    <t>Guzmán Schwartz, David Andrés</t>
  </si>
  <si>
    <t>223111</t>
  </si>
  <si>
    <t>Hernández Illescas, Manuel Andrés</t>
  </si>
  <si>
    <t>220021</t>
  </si>
  <si>
    <t>King Franco, Luis Pedro</t>
  </si>
  <si>
    <t>220090</t>
  </si>
  <si>
    <t>Lemus Serrano, Juan Ignacio</t>
  </si>
  <si>
    <t>220075</t>
  </si>
  <si>
    <t xml:space="preserve">López Ruiz, Ana Belén </t>
  </si>
  <si>
    <t>223095</t>
  </si>
  <si>
    <t>Mazariegos Villagrán, Matías</t>
  </si>
  <si>
    <t>220076</t>
  </si>
  <si>
    <t>Monroy Monterroso, José Daniel</t>
  </si>
  <si>
    <t>220094</t>
  </si>
  <si>
    <t>Monterroso Hurtado, José Daniel</t>
  </si>
  <si>
    <t>222060</t>
  </si>
  <si>
    <t>Monzón Catalán, Jose Luis Alvaro</t>
  </si>
  <si>
    <t>220011</t>
  </si>
  <si>
    <t>Morales Echeverría , Fátima Camila</t>
  </si>
  <si>
    <t>225059</t>
  </si>
  <si>
    <t>Moreno Veliz, Estuardo Isaac</t>
  </si>
  <si>
    <t>222059</t>
  </si>
  <si>
    <t xml:space="preserve">Muñoz Mata, Dulce Maria </t>
  </si>
  <si>
    <t>220078</t>
  </si>
  <si>
    <t>Najera Gómez, Emilio Javier</t>
  </si>
  <si>
    <t>220045</t>
  </si>
  <si>
    <t>Portillo Martínez, Juan Marcos</t>
  </si>
  <si>
    <t>220109</t>
  </si>
  <si>
    <t>Santis Milián , Romina</t>
  </si>
  <si>
    <t>220046</t>
  </si>
  <si>
    <t xml:space="preserve">Sosa Herrera, Daniela Sofía </t>
  </si>
  <si>
    <t>CIENC025A</t>
  </si>
  <si>
    <t>026B</t>
  </si>
  <si>
    <t>Sexto Primaria B</t>
  </si>
  <si>
    <t>219080</t>
  </si>
  <si>
    <t xml:space="preserve">Anguiano Morales, Ellen Ariana </t>
  </si>
  <si>
    <t>223091</t>
  </si>
  <si>
    <t>Batres Pellecer, Santiago de Jesús</t>
  </si>
  <si>
    <t>219077</t>
  </si>
  <si>
    <t>Bolaños Molina, Matías</t>
  </si>
  <si>
    <t>219051</t>
  </si>
  <si>
    <t>Coronado Vásquez, Jennifer Valeria</t>
  </si>
  <si>
    <t>219013</t>
  </si>
  <si>
    <t xml:space="preserve">Del Cid Castillo, Sara Isabel </t>
  </si>
  <si>
    <t>221082</t>
  </si>
  <si>
    <t>España Molina, Matias André</t>
  </si>
  <si>
    <t>220117</t>
  </si>
  <si>
    <t>Espina Muñoz, Ian Sebastian</t>
  </si>
  <si>
    <t>219042</t>
  </si>
  <si>
    <t>Flores Sutter, Luca De Jesús</t>
  </si>
  <si>
    <t>219018</t>
  </si>
  <si>
    <t>Folgar Lopez, Santiago</t>
  </si>
  <si>
    <t>223117</t>
  </si>
  <si>
    <t>Fuks Archila, Mia Nicolle</t>
  </si>
  <si>
    <t>223110</t>
  </si>
  <si>
    <t xml:space="preserve">Galiano Brol, Mateo </t>
  </si>
  <si>
    <t>219020</t>
  </si>
  <si>
    <t>García Calderón, Marcela Lucía</t>
  </si>
  <si>
    <t>220119</t>
  </si>
  <si>
    <t xml:space="preserve">García España, Nicole </t>
  </si>
  <si>
    <t>219043</t>
  </si>
  <si>
    <t>González De León, Rodrigo Andrés</t>
  </si>
  <si>
    <t>219069</t>
  </si>
  <si>
    <t>González Orellana, Mia Sophia</t>
  </si>
  <si>
    <t>219021</t>
  </si>
  <si>
    <t>Leal Gómez, Juán Andrés</t>
  </si>
  <si>
    <t>220132</t>
  </si>
  <si>
    <t>Lemus Valdez, Ana Valeria</t>
  </si>
  <si>
    <t>219038</t>
  </si>
  <si>
    <t>Martínez Cofiño, Gabriel Alejandro</t>
  </si>
  <si>
    <t>219058</t>
  </si>
  <si>
    <t>Méndez Aldana, Byron Andrés</t>
  </si>
  <si>
    <t>225063</t>
  </si>
  <si>
    <t>Morales Castro, Daniela Jimena</t>
  </si>
  <si>
    <t>220125</t>
  </si>
  <si>
    <t>Sosa Robles, Valerie</t>
  </si>
  <si>
    <t>219031</t>
  </si>
  <si>
    <t xml:space="preserve">Tercero Cantoral, Isabel </t>
  </si>
  <si>
    <t>224067</t>
  </si>
  <si>
    <t>Veliz Morataya, Ximena Izabela</t>
  </si>
  <si>
    <t>CIENC026B</t>
  </si>
  <si>
    <t>Comunicación y Lenguaje</t>
  </si>
  <si>
    <t>COMUN025A</t>
  </si>
  <si>
    <t>025B</t>
  </si>
  <si>
    <t>Quinto Primaria B</t>
  </si>
  <si>
    <t>220001</t>
  </si>
  <si>
    <t>Abascal Herrera, Rafael</t>
  </si>
  <si>
    <t>220002</t>
  </si>
  <si>
    <t>Aguilar Bolaños, Lucas</t>
  </si>
  <si>
    <t>221091</t>
  </si>
  <si>
    <t xml:space="preserve">Alfaro Sagastume, Fabian </t>
  </si>
  <si>
    <t>220025</t>
  </si>
  <si>
    <t>Alvarado Ramírez, Natalia</t>
  </si>
  <si>
    <t>220003</t>
  </si>
  <si>
    <t>Alvarez Marroquin, Aurora</t>
  </si>
  <si>
    <t>220097</t>
  </si>
  <si>
    <t>Alvarez Pernillo , Emma Sofía</t>
  </si>
  <si>
    <t>220049</t>
  </si>
  <si>
    <t>Colindres Valdez, José Ignacio</t>
  </si>
  <si>
    <t>220005</t>
  </si>
  <si>
    <t>Contreras Pérez, Pabloandré</t>
  </si>
  <si>
    <t>221080</t>
  </si>
  <si>
    <t>Cruz García, Fernando Javier</t>
  </si>
  <si>
    <t>220134</t>
  </si>
  <si>
    <t>De León Aldana, Camila Eunice</t>
  </si>
  <si>
    <t>220055</t>
  </si>
  <si>
    <t xml:space="preserve">Garzáro Girón , Nicolás </t>
  </si>
  <si>
    <t>220039</t>
  </si>
  <si>
    <t xml:space="preserve">Girón Melgar, Fabián </t>
  </si>
  <si>
    <t>220108</t>
  </si>
  <si>
    <t xml:space="preserve">Guerra Sologaistoa, Andrea Daniela </t>
  </si>
  <si>
    <t>221078</t>
  </si>
  <si>
    <t>Gutierrez Fuentes, Adrian Nicolas</t>
  </si>
  <si>
    <t>220072</t>
  </si>
  <si>
    <t xml:space="preserve">Imeri Cordón , Sebastián Akiel </t>
  </si>
  <si>
    <t>220028</t>
  </si>
  <si>
    <t>King Franco, Sara Paulina</t>
  </si>
  <si>
    <t>220056</t>
  </si>
  <si>
    <t>Lemus Dorst , Gabriel Andres</t>
  </si>
  <si>
    <t>220042</t>
  </si>
  <si>
    <t>Lemus Serrano, José Andrés</t>
  </si>
  <si>
    <t>220010</t>
  </si>
  <si>
    <t>Monterroso Hurtado, Juan Fernando</t>
  </si>
  <si>
    <t>223031</t>
  </si>
  <si>
    <t>Morales Monzón, Luisa Fernanda</t>
  </si>
  <si>
    <t>220103</t>
  </si>
  <si>
    <t>Orozco Orellana, Rodrigo André</t>
  </si>
  <si>
    <t>220036</t>
  </si>
  <si>
    <t>Ortíz Reynoso , Christian Mateo</t>
  </si>
  <si>
    <t>225029</t>
  </si>
  <si>
    <t>Palacios Herrera, Isabella Sofia</t>
  </si>
  <si>
    <t>220053</t>
  </si>
  <si>
    <t>Pezzarossi Facciano , Gianluca André</t>
  </si>
  <si>
    <t>220022</t>
  </si>
  <si>
    <t>Polanco Pelaez, Valentina</t>
  </si>
  <si>
    <t>220084</t>
  </si>
  <si>
    <t>Reina Navarijo, Susan Lucía</t>
  </si>
  <si>
    <t>225083</t>
  </si>
  <si>
    <t>Rosales Ordoñez, Sofía</t>
  </si>
  <si>
    <t>220037</t>
  </si>
  <si>
    <t>Sandoval Mérida , Sheila Alejandra</t>
  </si>
  <si>
    <t>220089</t>
  </si>
  <si>
    <t xml:space="preserve">Saravia Recinos, Pablo Matías </t>
  </si>
  <si>
    <t>220111</t>
  </si>
  <si>
    <t>Titus Moreno , Ariadny Stephania</t>
  </si>
  <si>
    <t>220104</t>
  </si>
  <si>
    <t>Videz Solares, Gabriel</t>
  </si>
  <si>
    <t>COMUN025B</t>
  </si>
  <si>
    <t>025C</t>
  </si>
  <si>
    <t>Quinto Primaria C</t>
  </si>
  <si>
    <t>221102</t>
  </si>
  <si>
    <t>Aceituno Sanchez, Alexa Miranda</t>
  </si>
  <si>
    <t>220024</t>
  </si>
  <si>
    <t>Alay Véliz, Natalia Sofía</t>
  </si>
  <si>
    <t>220014</t>
  </si>
  <si>
    <t>Aristondo Lima , Esteban Daniel</t>
  </si>
  <si>
    <t>220048</t>
  </si>
  <si>
    <t>Beltrán Ruano, Denisse Alejandra</t>
  </si>
  <si>
    <t>220038</t>
  </si>
  <si>
    <t>Búcaro Sosa, Fátima</t>
  </si>
  <si>
    <t>220107</t>
  </si>
  <si>
    <t xml:space="preserve">Calderón Parra , Martín </t>
  </si>
  <si>
    <t>220006</t>
  </si>
  <si>
    <t>De La Vega Huertas , Juan Diego</t>
  </si>
  <si>
    <t>220031</t>
  </si>
  <si>
    <t>De León Aquino, José Rodrigo</t>
  </si>
  <si>
    <t>220007</t>
  </si>
  <si>
    <t>De León Romero , Santiago</t>
  </si>
  <si>
    <t>220067</t>
  </si>
  <si>
    <t>Erales Santizo, Camila</t>
  </si>
  <si>
    <t>220019</t>
  </si>
  <si>
    <t>Flores González, Iker Daniel</t>
  </si>
  <si>
    <t>220091</t>
  </si>
  <si>
    <t>García Escobar , Andy Josué</t>
  </si>
  <si>
    <t>220101</t>
  </si>
  <si>
    <t xml:space="preserve">García García , Nicolás Alejandro </t>
  </si>
  <si>
    <t>220057</t>
  </si>
  <si>
    <t>Girón Morales , Santiago</t>
  </si>
  <si>
    <t>220020</t>
  </si>
  <si>
    <t xml:space="preserve">González Alvarado, Jafet Alejandro </t>
  </si>
  <si>
    <t>220135</t>
  </si>
  <si>
    <t>Herrera Esposito , Sebastian</t>
  </si>
  <si>
    <t>220041</t>
  </si>
  <si>
    <t>Juárez Callejas, Melissa</t>
  </si>
  <si>
    <t>220073</t>
  </si>
  <si>
    <t xml:space="preserve">Júarez Castellanos , Luciana </t>
  </si>
  <si>
    <t>220102</t>
  </si>
  <si>
    <t xml:space="preserve">López Cabrera , Santiago Nicolás </t>
  </si>
  <si>
    <t>220034</t>
  </si>
  <si>
    <t xml:space="preserve">Martínez Lucas , Emma Isabel </t>
  </si>
  <si>
    <t>220115</t>
  </si>
  <si>
    <t>Morales Mejia, Mateo Jafet</t>
  </si>
  <si>
    <t>220058</t>
  </si>
  <si>
    <t xml:space="preserve">Oquendo de León , Vicente </t>
  </si>
  <si>
    <t>220114</t>
  </si>
  <si>
    <t>Ortiz Barrientos , Camila Maria</t>
  </si>
  <si>
    <t>220079</t>
  </si>
  <si>
    <t>Palma Lobos, Esteban José</t>
  </si>
  <si>
    <t>224066</t>
  </si>
  <si>
    <t>Quiñónez Hernández, Ana Victoria</t>
  </si>
  <si>
    <t>226053</t>
  </si>
  <si>
    <t>Ramazzini Carranza, Carlos André</t>
  </si>
  <si>
    <t>220083</t>
  </si>
  <si>
    <t>Ramírez Paredes, Allison Abigail</t>
  </si>
  <si>
    <t>220012</t>
  </si>
  <si>
    <t xml:space="preserve">Rodas Jauregui, Sofía Isabella </t>
  </si>
  <si>
    <t>220093</t>
  </si>
  <si>
    <t>Rodríguez García, Andrea Sofía</t>
  </si>
  <si>
    <t>224047</t>
  </si>
  <si>
    <t>Sánchez Alvarado, Ian Mateo</t>
  </si>
  <si>
    <t>220029</t>
  </si>
  <si>
    <t>Velasquez Abdalla, Adrian Rodrigo</t>
  </si>
  <si>
    <t>220112</t>
  </si>
  <si>
    <t>Villegas Noriega , Farid André</t>
  </si>
  <si>
    <t>COMUN025C</t>
  </si>
  <si>
    <t>026A</t>
  </si>
  <si>
    <t>Sexto Primaria A</t>
  </si>
  <si>
    <t>219084</t>
  </si>
  <si>
    <t>Acevedo Moreira, Marcelo</t>
  </si>
  <si>
    <t>219116</t>
  </si>
  <si>
    <t>Aldana Zeceña, Ana Victoria Ines</t>
  </si>
  <si>
    <t>221103</t>
  </si>
  <si>
    <t>Alonzo Cuellar, Valentina</t>
  </si>
  <si>
    <t>219008</t>
  </si>
  <si>
    <t>Arévalo García, Andrés Fernando</t>
  </si>
  <si>
    <t>219009</t>
  </si>
  <si>
    <t>Castellanos Varela, Montserrath</t>
  </si>
  <si>
    <t>219074</t>
  </si>
  <si>
    <t xml:space="preserve">Castillo Ovalle , María Ximena </t>
  </si>
  <si>
    <t>219012</t>
  </si>
  <si>
    <t>Cordón Hernández, Adriana Sofia</t>
  </si>
  <si>
    <t>219052</t>
  </si>
  <si>
    <t>Cuellar Arroyo, Leah Nicole</t>
  </si>
  <si>
    <t>219103</t>
  </si>
  <si>
    <t>Estrada Barrientos, Rodrigo Alejandro</t>
  </si>
  <si>
    <t>219016</t>
  </si>
  <si>
    <t>Fernández Morales, Valeria</t>
  </si>
  <si>
    <t>219017</t>
  </si>
  <si>
    <t>Flores Loy, Adrián</t>
  </si>
  <si>
    <t>219019</t>
  </si>
  <si>
    <t>Fuentes Villegas, Sofía Isabel</t>
  </si>
  <si>
    <t>219047</t>
  </si>
  <si>
    <t>González López, Bryan Ernesto</t>
  </si>
  <si>
    <t>218146</t>
  </si>
  <si>
    <t>Gutiérrez Contreras, Daniel Andrés</t>
  </si>
  <si>
    <t>225061</t>
  </si>
  <si>
    <t>Hernández García, Gloria Joanna</t>
  </si>
  <si>
    <t>220129</t>
  </si>
  <si>
    <t xml:space="preserve">Melini  Marroquín, Adriana </t>
  </si>
  <si>
    <t>219096</t>
  </si>
  <si>
    <t>Monroy Guzman, Thiago Jared</t>
  </si>
  <si>
    <t>219026</t>
  </si>
  <si>
    <t xml:space="preserve">Montiel Molina, Julian </t>
  </si>
  <si>
    <t>225077</t>
  </si>
  <si>
    <t>Pineda Pacheco, Alisson Evangeline</t>
  </si>
  <si>
    <t>219029</t>
  </si>
  <si>
    <t xml:space="preserve">Rivas Soto, Paula Kamila </t>
  </si>
  <si>
    <t>223041</t>
  </si>
  <si>
    <t>Simeón Chapot, Emmy Kristina</t>
  </si>
  <si>
    <t>219032</t>
  </si>
  <si>
    <t>Toledo Hurtado, Mateo</t>
  </si>
  <si>
    <t>224048</t>
  </si>
  <si>
    <t>Velasco González, Fátima María</t>
  </si>
  <si>
    <t>219061</t>
  </si>
  <si>
    <t>Zelada Diaz, Javier</t>
  </si>
  <si>
    <t>COMUN026A</t>
  </si>
  <si>
    <t>COMUN026B</t>
  </si>
  <si>
    <t>026C</t>
  </si>
  <si>
    <t>Sexto Primaria C</t>
  </si>
  <si>
    <t>223089</t>
  </si>
  <si>
    <t>Aguirre Ramos , Mía</t>
  </si>
  <si>
    <t>219112</t>
  </si>
  <si>
    <t>Argeñal Roca, Sol Ivette</t>
  </si>
  <si>
    <t>221060</t>
  </si>
  <si>
    <t>Armas Torres, Mathias Samuel</t>
  </si>
  <si>
    <t>219006</t>
  </si>
  <si>
    <t>Asturias Juárez, Marcela</t>
  </si>
  <si>
    <t>219011</t>
  </si>
  <si>
    <t>Cifuentes Miranda, Maria Fernanda</t>
  </si>
  <si>
    <t>219078</t>
  </si>
  <si>
    <t>Cruz Samayoa, Andrés Javier</t>
  </si>
  <si>
    <t>221070</t>
  </si>
  <si>
    <t>Del Cid Ramírez, Anamaría</t>
  </si>
  <si>
    <t>221066</t>
  </si>
  <si>
    <t>Garcia Leal, Pedro Emilio</t>
  </si>
  <si>
    <t>219034</t>
  </si>
  <si>
    <t>Gorriz Engelhardt, Mikel</t>
  </si>
  <si>
    <t>219054</t>
  </si>
  <si>
    <t>Hecht Matus, Stephan Nicolas</t>
  </si>
  <si>
    <t>219055</t>
  </si>
  <si>
    <t>Hernandez Alonso, Maria Renée</t>
  </si>
  <si>
    <t>219022</t>
  </si>
  <si>
    <t>López Vasquez, Sara Jimena</t>
  </si>
  <si>
    <t>219023</t>
  </si>
  <si>
    <t>Loreto Vásquez, Gianluca</t>
  </si>
  <si>
    <t>220121</t>
  </si>
  <si>
    <t>Meyer Aldana , Ian André</t>
  </si>
  <si>
    <t>219024</t>
  </si>
  <si>
    <t xml:space="preserve">Meza García, Lisbeth Paola </t>
  </si>
  <si>
    <t>219062</t>
  </si>
  <si>
    <t>Morales De León, Otto Emmanuel</t>
  </si>
  <si>
    <t>218048</t>
  </si>
  <si>
    <t>Morales Espinal, Natalia Marcela</t>
  </si>
  <si>
    <t>219076</t>
  </si>
  <si>
    <t>Paíz Rodriguez, Valeria</t>
  </si>
  <si>
    <t>219079</t>
  </si>
  <si>
    <t>Remis Mota, Mateo Andrés</t>
  </si>
  <si>
    <t>219050</t>
  </si>
  <si>
    <t xml:space="preserve">Rodas Reyes , Martín </t>
  </si>
  <si>
    <t>219105</t>
  </si>
  <si>
    <t>Román García, Thiago José</t>
  </si>
  <si>
    <t>220126</t>
  </si>
  <si>
    <t xml:space="preserve">Vásquez Payeras, Madeleine Michelle </t>
  </si>
  <si>
    <t>219083</t>
  </si>
  <si>
    <t>Yax Miranda, Aislyn Valentina</t>
  </si>
  <si>
    <t>COMUN026C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</si>
</sst>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0000FF"/>
      <name val="Tahoma"/>
      <family val="2"/>
    </font>
    <font>
      <b/>
      <sz val="12"/>
      <color rgb="FF008000"/>
      <name val="Tahoma"/>
      <family val="2"/>
    </font>
    <font>
      <b/>
      <sz val="16"/>
      <color rgb="FFFF0000"/>
      <name val="Tahoma"/>
      <family val="2"/>
    </font>
    <font>
      <b/>
      <sz val="12"/>
      <color rgb="FF0000FF"/>
      <name val="Tahoma"/>
      <family val="2"/>
    </font>
    <font>
      <b/>
      <sz val="16"/>
      <color rgb="FFFFFFFF"/>
      <name val="Tahoma"/>
      <family val="2"/>
    </font>
    <font>
      <b/>
      <sz val="12"/>
      <color rgb="FFFF0000"/>
      <name val="Tahoma"/>
      <family val="2"/>
    </font>
    <font>
      <b/>
      <sz val="8"/>
      <color rgb="FF0000FF"/>
      <name val="Tahoma"/>
      <family val="2"/>
    </font>
    <font>
      <b/>
      <sz val="11"/>
      <color rgb="FF0000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5" fillId="2" borderId="1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5" fillId="2" borderId="1" xfId="0" applyFont="1" applyFill="1" applyBorder="1" applyAlignment="1"/>
    <xf numFmtId="0" fontId="7" fillId="2" borderId="1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3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1" fillId="0" borderId="0" xfId="0" applyFont="1"/>
    <xf numFmtId="0" fontId="0" fillId="0" borderId="1" xfId="0" applyFill="1" applyBorder="1"/>
    <xf numFmtId="0" fontId="10" fillId="0" borderId="1" xfId="0" applyFont="1" applyFill="1" applyBorder="1"/>
    <xf numFmtId="0" fontId="9" fillId="0" borderId="1" xfId="0" applyFont="1" applyFill="1" applyBorder="1"/>
    <xf numFmtId="0" fontId="9" fillId="3" borderId="1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795D3-E600-4C30-AAB1-F9EB857C4D47}">
  <dimension ref="A1:P34"/>
  <sheetViews>
    <sheetView tabSelected="1"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5703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78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14</v>
      </c>
      <c r="B3" s="12">
        <v>1</v>
      </c>
      <c r="C3" s="13" t="s">
        <v>15</v>
      </c>
      <c r="D3" s="14">
        <v>87</v>
      </c>
      <c r="E3" s="15"/>
      <c r="F3" s="14"/>
      <c r="G3" s="14"/>
      <c r="H3" s="14"/>
      <c r="I3" s="14"/>
      <c r="J3" s="14"/>
      <c r="M3" s="11">
        <f>D3+E3+F3+G3+H3</f>
        <v>87</v>
      </c>
      <c r="N3">
        <f>M3*0.17</f>
        <v>14.790000000000001</v>
      </c>
      <c r="O3">
        <f>I3*0.15</f>
        <v>0</v>
      </c>
      <c r="P3">
        <f>ROUND(N3+O3,0)</f>
        <v>15</v>
      </c>
    </row>
    <row r="4" spans="1:16" x14ac:dyDescent="0.25">
      <c r="A4" s="12" t="s">
        <v>16</v>
      </c>
      <c r="B4" s="12">
        <v>2</v>
      </c>
      <c r="C4" s="13" t="s">
        <v>17</v>
      </c>
      <c r="D4" s="14">
        <v>76</v>
      </c>
      <c r="E4" s="15"/>
      <c r="F4" s="14"/>
      <c r="G4" s="14"/>
      <c r="H4" s="14"/>
      <c r="I4" s="14"/>
      <c r="J4" s="14"/>
      <c r="M4" s="11">
        <f>D4+E4+F4+G4+H4</f>
        <v>76</v>
      </c>
      <c r="N4">
        <f>M4*0.17</f>
        <v>12.920000000000002</v>
      </c>
      <c r="O4">
        <f>I4*0.15</f>
        <v>0</v>
      </c>
      <c r="P4">
        <f>ROUND(N4+O4,0)</f>
        <v>13</v>
      </c>
    </row>
    <row r="5" spans="1:16" x14ac:dyDescent="0.25">
      <c r="A5" s="12" t="s">
        <v>18</v>
      </c>
      <c r="B5" s="12">
        <v>3</v>
      </c>
      <c r="C5" s="13" t="s">
        <v>19</v>
      </c>
      <c r="D5" s="14">
        <v>98</v>
      </c>
      <c r="E5" s="15"/>
      <c r="F5" s="14"/>
      <c r="G5" s="14"/>
      <c r="H5" s="14"/>
      <c r="I5" s="14"/>
      <c r="J5" s="14"/>
      <c r="M5" s="11">
        <f>D5+E5+F5+G5+H5</f>
        <v>98</v>
      </c>
      <c r="N5">
        <f>M5*0.17</f>
        <v>16.66</v>
      </c>
      <c r="O5">
        <f>I5*0.15</f>
        <v>0</v>
      </c>
      <c r="P5">
        <f>ROUND(N5+O5,0)</f>
        <v>17</v>
      </c>
    </row>
    <row r="6" spans="1:16" x14ac:dyDescent="0.25">
      <c r="A6" s="12" t="s">
        <v>20</v>
      </c>
      <c r="B6" s="12">
        <v>4</v>
      </c>
      <c r="C6" s="13" t="s">
        <v>21</v>
      </c>
      <c r="D6" s="14">
        <v>77</v>
      </c>
      <c r="E6" s="15"/>
      <c r="F6" s="14"/>
      <c r="G6" s="14"/>
      <c r="H6" s="14"/>
      <c r="I6" s="14"/>
      <c r="J6" s="14"/>
      <c r="M6" s="11">
        <f>D6+E6+F6+G6+H6</f>
        <v>77</v>
      </c>
      <c r="N6">
        <f>M6*0.17</f>
        <v>13.090000000000002</v>
      </c>
      <c r="O6">
        <f>I6*0.15</f>
        <v>0</v>
      </c>
      <c r="P6">
        <f>ROUND(N6+O6,0)</f>
        <v>13</v>
      </c>
    </row>
    <row r="7" spans="1:16" x14ac:dyDescent="0.25">
      <c r="A7" s="12" t="s">
        <v>22</v>
      </c>
      <c r="B7" s="12">
        <v>5</v>
      </c>
      <c r="C7" s="13" t="s">
        <v>23</v>
      </c>
      <c r="D7" s="14">
        <v>79</v>
      </c>
      <c r="E7" s="15"/>
      <c r="F7" s="14"/>
      <c r="G7" s="14"/>
      <c r="H7" s="14"/>
      <c r="I7" s="14"/>
      <c r="J7" s="14"/>
      <c r="M7" s="11">
        <f>D7+E7+F7+G7+H7</f>
        <v>79</v>
      </c>
      <c r="N7">
        <f>M7*0.17</f>
        <v>13.430000000000001</v>
      </c>
      <c r="O7">
        <f>I7*0.15</f>
        <v>0</v>
      </c>
      <c r="P7">
        <f>ROUND(N7+O7,0)</f>
        <v>13</v>
      </c>
    </row>
    <row r="8" spans="1:16" x14ac:dyDescent="0.25">
      <c r="A8" s="12" t="s">
        <v>24</v>
      </c>
      <c r="B8" s="12">
        <v>6</v>
      </c>
      <c r="C8" s="13" t="s">
        <v>25</v>
      </c>
      <c r="D8" s="14">
        <v>85</v>
      </c>
      <c r="E8" s="15"/>
      <c r="F8" s="14"/>
      <c r="G8" s="14"/>
      <c r="H8" s="14"/>
      <c r="I8" s="14"/>
      <c r="J8" s="14"/>
      <c r="M8" s="11">
        <f>D8+E8+F8+G8+H8</f>
        <v>85</v>
      </c>
      <c r="N8">
        <f>M8*0.17</f>
        <v>14.450000000000001</v>
      </c>
      <c r="O8">
        <f>I8*0.15</f>
        <v>0</v>
      </c>
      <c r="P8">
        <f>ROUND(N8+O8,0)</f>
        <v>14</v>
      </c>
    </row>
    <row r="9" spans="1:16" x14ac:dyDescent="0.25">
      <c r="A9" s="12" t="s">
        <v>26</v>
      </c>
      <c r="B9" s="12">
        <v>7</v>
      </c>
      <c r="C9" s="13" t="s">
        <v>27</v>
      </c>
      <c r="D9" s="14">
        <v>84</v>
      </c>
      <c r="E9" s="15"/>
      <c r="F9" s="14"/>
      <c r="G9" s="14"/>
      <c r="H9" s="14"/>
      <c r="I9" s="14"/>
      <c r="J9" s="14"/>
      <c r="M9" s="11">
        <f>D9+E9+F9+G9+H9</f>
        <v>84</v>
      </c>
      <c r="N9">
        <f>M9*0.17</f>
        <v>14.280000000000001</v>
      </c>
      <c r="O9">
        <f>I9*0.15</f>
        <v>0</v>
      </c>
      <c r="P9">
        <f>ROUND(N9+O9,0)</f>
        <v>14</v>
      </c>
    </row>
    <row r="10" spans="1:16" x14ac:dyDescent="0.25">
      <c r="A10" s="12" t="s">
        <v>28</v>
      </c>
      <c r="B10" s="12">
        <v>8</v>
      </c>
      <c r="C10" s="13" t="s">
        <v>29</v>
      </c>
      <c r="D10" s="14">
        <v>67</v>
      </c>
      <c r="E10" s="15"/>
      <c r="F10" s="14"/>
      <c r="G10" s="14"/>
      <c r="H10" s="14"/>
      <c r="I10" s="14"/>
      <c r="J10" s="14"/>
      <c r="M10" s="11">
        <f>D10+E10+F10+G10+H10</f>
        <v>67</v>
      </c>
      <c r="N10">
        <f>M10*0.17</f>
        <v>11.39</v>
      </c>
      <c r="O10">
        <f>I10*0.15</f>
        <v>0</v>
      </c>
      <c r="P10">
        <f>ROUND(N10+O10,0)</f>
        <v>11</v>
      </c>
    </row>
    <row r="11" spans="1:16" x14ac:dyDescent="0.25">
      <c r="A11" s="12" t="s">
        <v>30</v>
      </c>
      <c r="B11" s="12">
        <v>9</v>
      </c>
      <c r="C11" s="13" t="s">
        <v>31</v>
      </c>
      <c r="D11" s="14">
        <v>93</v>
      </c>
      <c r="E11" s="15"/>
      <c r="F11" s="14"/>
      <c r="G11" s="14"/>
      <c r="H11" s="14"/>
      <c r="I11" s="14"/>
      <c r="J11" s="14"/>
      <c r="M11" s="11">
        <f>D11+E11+F11+G11+H11</f>
        <v>93</v>
      </c>
      <c r="N11">
        <f>M11*0.17</f>
        <v>15.81</v>
      </c>
      <c r="O11">
        <f>I11*0.15</f>
        <v>0</v>
      </c>
      <c r="P11">
        <f>ROUND(N11+O11,0)</f>
        <v>16</v>
      </c>
    </row>
    <row r="12" spans="1:16" x14ac:dyDescent="0.25">
      <c r="A12" s="12" t="s">
        <v>32</v>
      </c>
      <c r="B12" s="12">
        <v>10</v>
      </c>
      <c r="C12" s="13" t="s">
        <v>33</v>
      </c>
      <c r="D12" s="14">
        <v>81</v>
      </c>
      <c r="E12" s="15"/>
      <c r="F12" s="14"/>
      <c r="G12" s="14"/>
      <c r="H12" s="14"/>
      <c r="I12" s="14"/>
      <c r="J12" s="14"/>
      <c r="M12" s="11">
        <f>D12+E12+F12+G12+H12</f>
        <v>81</v>
      </c>
      <c r="N12">
        <f>M12*0.17</f>
        <v>13.770000000000001</v>
      </c>
      <c r="O12">
        <f>I12*0.15</f>
        <v>0</v>
      </c>
      <c r="P12">
        <f>ROUND(N12+O12,0)</f>
        <v>14</v>
      </c>
    </row>
    <row r="13" spans="1:16" x14ac:dyDescent="0.25">
      <c r="A13" s="12" t="s">
        <v>34</v>
      </c>
      <c r="B13" s="12">
        <v>11</v>
      </c>
      <c r="C13" s="13" t="s">
        <v>35</v>
      </c>
      <c r="D13" s="14">
        <v>91</v>
      </c>
      <c r="E13" s="15"/>
      <c r="F13" s="14"/>
      <c r="G13" s="14"/>
      <c r="H13" s="14"/>
      <c r="I13" s="14"/>
      <c r="J13" s="14"/>
      <c r="M13" s="11">
        <f>D13+E13+F13+G13+H13</f>
        <v>91</v>
      </c>
      <c r="N13">
        <f>M13*0.17</f>
        <v>15.47</v>
      </c>
      <c r="O13">
        <f>I13*0.15</f>
        <v>0</v>
      </c>
      <c r="P13">
        <f>ROUND(N13+O13,0)</f>
        <v>15</v>
      </c>
    </row>
    <row r="14" spans="1:16" x14ac:dyDescent="0.25">
      <c r="A14" s="12" t="s">
        <v>36</v>
      </c>
      <c r="B14" s="12">
        <v>12</v>
      </c>
      <c r="C14" s="13" t="s">
        <v>37</v>
      </c>
      <c r="D14" s="14">
        <v>57</v>
      </c>
      <c r="E14" s="15"/>
      <c r="F14" s="14"/>
      <c r="G14" s="14"/>
      <c r="H14" s="14"/>
      <c r="I14" s="14"/>
      <c r="J14" s="14"/>
      <c r="M14" s="11">
        <f>D14+E14+F14+G14+H14</f>
        <v>57</v>
      </c>
      <c r="N14">
        <f>M14*0.17</f>
        <v>9.6900000000000013</v>
      </c>
      <c r="O14">
        <f>I14*0.15</f>
        <v>0</v>
      </c>
      <c r="P14">
        <f>ROUND(N14+O14,0)</f>
        <v>10</v>
      </c>
    </row>
    <row r="15" spans="1:16" x14ac:dyDescent="0.25">
      <c r="A15" s="12" t="s">
        <v>38</v>
      </c>
      <c r="B15" s="12">
        <v>13</v>
      </c>
      <c r="C15" s="13" t="s">
        <v>39</v>
      </c>
      <c r="D15" s="14">
        <v>97</v>
      </c>
      <c r="E15" s="15"/>
      <c r="F15" s="14"/>
      <c r="G15" s="14"/>
      <c r="H15" s="14"/>
      <c r="I15" s="14"/>
      <c r="J15" s="14"/>
      <c r="M15" s="11">
        <f>D15+E15+F15+G15+H15</f>
        <v>97</v>
      </c>
      <c r="N15">
        <f>M15*0.17</f>
        <v>16.490000000000002</v>
      </c>
      <c r="O15">
        <f>I15*0.15</f>
        <v>0</v>
      </c>
      <c r="P15">
        <f>ROUND(N15+O15,0)</f>
        <v>16</v>
      </c>
    </row>
    <row r="16" spans="1:16" x14ac:dyDescent="0.25">
      <c r="A16" s="12" t="s">
        <v>40</v>
      </c>
      <c r="B16" s="12">
        <v>14</v>
      </c>
      <c r="C16" s="13" t="s">
        <v>41</v>
      </c>
      <c r="D16" s="14">
        <v>55</v>
      </c>
      <c r="E16" s="15"/>
      <c r="F16" s="14"/>
      <c r="G16" s="14"/>
      <c r="H16" s="14"/>
      <c r="I16" s="14"/>
      <c r="J16" s="14"/>
      <c r="M16" s="11">
        <f>D16+E16+F16+G16+H16</f>
        <v>55</v>
      </c>
      <c r="N16">
        <f>M16*0.17</f>
        <v>9.3500000000000014</v>
      </c>
      <c r="O16">
        <f>I16*0.15</f>
        <v>0</v>
      </c>
      <c r="P16">
        <f>ROUND(N16+O16,0)</f>
        <v>9</v>
      </c>
    </row>
    <row r="17" spans="1:16" x14ac:dyDescent="0.25">
      <c r="A17" s="12" t="s">
        <v>42</v>
      </c>
      <c r="B17" s="12">
        <v>15</v>
      </c>
      <c r="C17" s="13" t="s">
        <v>43</v>
      </c>
      <c r="D17" s="14">
        <v>86</v>
      </c>
      <c r="E17" s="15"/>
      <c r="F17" s="14"/>
      <c r="G17" s="14"/>
      <c r="H17" s="14"/>
      <c r="I17" s="14"/>
      <c r="J17" s="14"/>
      <c r="M17" s="11">
        <f>D17+E17+F17+G17+H17</f>
        <v>86</v>
      </c>
      <c r="N17">
        <f>M17*0.17</f>
        <v>14.620000000000001</v>
      </c>
      <c r="O17">
        <f>I17*0.15</f>
        <v>0</v>
      </c>
      <c r="P17">
        <f>ROUND(N17+O17,0)</f>
        <v>15</v>
      </c>
    </row>
    <row r="18" spans="1:16" x14ac:dyDescent="0.25">
      <c r="A18" s="12" t="s">
        <v>44</v>
      </c>
      <c r="B18" s="12">
        <v>16</v>
      </c>
      <c r="C18" s="13" t="s">
        <v>45</v>
      </c>
      <c r="D18" s="14">
        <v>95</v>
      </c>
      <c r="E18" s="15"/>
      <c r="F18" s="14"/>
      <c r="G18" s="14"/>
      <c r="H18" s="14"/>
      <c r="I18" s="14"/>
      <c r="J18" s="14"/>
      <c r="M18" s="11">
        <f>D18+E18+F18+G18+H18</f>
        <v>95</v>
      </c>
      <c r="N18">
        <f>M18*0.17</f>
        <v>16.150000000000002</v>
      </c>
      <c r="O18">
        <f>I18*0.15</f>
        <v>0</v>
      </c>
      <c r="P18">
        <f>ROUND(N18+O18,0)</f>
        <v>16</v>
      </c>
    </row>
    <row r="19" spans="1:16" x14ac:dyDescent="0.25">
      <c r="A19" s="12" t="s">
        <v>46</v>
      </c>
      <c r="B19" s="12">
        <v>17</v>
      </c>
      <c r="C19" s="13" t="s">
        <v>47</v>
      </c>
      <c r="D19" s="14">
        <v>57</v>
      </c>
      <c r="E19" s="15"/>
      <c r="F19" s="14"/>
      <c r="G19" s="14"/>
      <c r="H19" s="14"/>
      <c r="I19" s="14"/>
      <c r="J19" s="14"/>
      <c r="M19" s="11">
        <f>D19+E19+F19+G19+H19</f>
        <v>57</v>
      </c>
      <c r="N19">
        <f>M19*0.17</f>
        <v>9.6900000000000013</v>
      </c>
      <c r="O19">
        <f>I19*0.15</f>
        <v>0</v>
      </c>
      <c r="P19">
        <f>ROUND(N19+O19,0)</f>
        <v>10</v>
      </c>
    </row>
    <row r="20" spans="1:16" x14ac:dyDescent="0.25">
      <c r="A20" s="12" t="s">
        <v>48</v>
      </c>
      <c r="B20" s="12">
        <v>18</v>
      </c>
      <c r="C20" s="13" t="s">
        <v>49</v>
      </c>
      <c r="D20" s="14">
        <v>75</v>
      </c>
      <c r="E20" s="15"/>
      <c r="F20" s="14"/>
      <c r="G20" s="14"/>
      <c r="H20" s="14"/>
      <c r="I20" s="14"/>
      <c r="J20" s="14"/>
      <c r="M20" s="11">
        <f>D20+E20+F20+G20+H20</f>
        <v>75</v>
      </c>
      <c r="N20">
        <f>M20*0.17</f>
        <v>12.750000000000002</v>
      </c>
      <c r="O20">
        <f>I20*0.15</f>
        <v>0</v>
      </c>
      <c r="P20">
        <f>ROUND(N20+O20,0)</f>
        <v>13</v>
      </c>
    </row>
    <row r="21" spans="1:16" x14ac:dyDescent="0.25">
      <c r="A21" s="12" t="s">
        <v>50</v>
      </c>
      <c r="B21" s="12">
        <v>19</v>
      </c>
      <c r="C21" s="13" t="s">
        <v>51</v>
      </c>
      <c r="D21" s="14">
        <v>81</v>
      </c>
      <c r="E21" s="15"/>
      <c r="F21" s="14"/>
      <c r="G21" s="14"/>
      <c r="H21" s="14"/>
      <c r="I21" s="14"/>
      <c r="J21" s="14"/>
      <c r="M21" s="11">
        <f>D21+E21+F21+G21+H21</f>
        <v>81</v>
      </c>
      <c r="N21">
        <f>M21*0.17</f>
        <v>13.770000000000001</v>
      </c>
      <c r="O21">
        <f>I21*0.15</f>
        <v>0</v>
      </c>
      <c r="P21">
        <f>ROUND(N21+O21,0)</f>
        <v>14</v>
      </c>
    </row>
    <row r="22" spans="1:16" x14ac:dyDescent="0.25">
      <c r="A22" s="12" t="s">
        <v>52</v>
      </c>
      <c r="B22" s="12">
        <v>20</v>
      </c>
      <c r="C22" s="13" t="s">
        <v>53</v>
      </c>
      <c r="D22" s="14">
        <v>71</v>
      </c>
      <c r="E22" s="15"/>
      <c r="F22" s="14"/>
      <c r="G22" s="14"/>
      <c r="H22" s="14"/>
      <c r="I22" s="14"/>
      <c r="J22" s="14"/>
      <c r="M22" s="11">
        <f>D22+E22+F22+G22+H22</f>
        <v>71</v>
      </c>
      <c r="N22">
        <f>M22*0.17</f>
        <v>12.07</v>
      </c>
      <c r="O22">
        <f>I22*0.15</f>
        <v>0</v>
      </c>
      <c r="P22">
        <f>ROUND(N22+O22,0)</f>
        <v>12</v>
      </c>
    </row>
    <row r="23" spans="1:16" x14ac:dyDescent="0.25">
      <c r="A23" s="12" t="s">
        <v>54</v>
      </c>
      <c r="B23" s="12">
        <v>21</v>
      </c>
      <c r="C23" s="13" t="s">
        <v>55</v>
      </c>
      <c r="D23" s="14">
        <v>91</v>
      </c>
      <c r="E23" s="15"/>
      <c r="F23" s="14"/>
      <c r="G23" s="14"/>
      <c r="H23" s="14"/>
      <c r="I23" s="14"/>
      <c r="J23" s="14"/>
      <c r="M23" s="11">
        <f>D23+E23+F23+G23+H23</f>
        <v>91</v>
      </c>
      <c r="N23">
        <f>M23*0.17</f>
        <v>15.47</v>
      </c>
      <c r="O23">
        <f>I23*0.15</f>
        <v>0</v>
      </c>
      <c r="P23">
        <f>ROUND(N23+O23,0)</f>
        <v>15</v>
      </c>
    </row>
    <row r="24" spans="1:16" x14ac:dyDescent="0.25">
      <c r="A24" s="12" t="s">
        <v>56</v>
      </c>
      <c r="B24" s="12">
        <v>22</v>
      </c>
      <c r="C24" s="13" t="s">
        <v>57</v>
      </c>
      <c r="D24" s="14">
        <v>88</v>
      </c>
      <c r="E24" s="15"/>
      <c r="F24" s="14"/>
      <c r="G24" s="14"/>
      <c r="H24" s="14"/>
      <c r="I24" s="14"/>
      <c r="J24" s="14"/>
      <c r="M24" s="11">
        <f>D24+E24+F24+G24+H24</f>
        <v>88</v>
      </c>
      <c r="N24">
        <f>M24*0.17</f>
        <v>14.96</v>
      </c>
      <c r="O24">
        <f>I24*0.15</f>
        <v>0</v>
      </c>
      <c r="P24">
        <f>ROUND(N24+O24,0)</f>
        <v>15</v>
      </c>
    </row>
    <row r="25" spans="1:16" x14ac:dyDescent="0.25">
      <c r="A25" s="12" t="s">
        <v>58</v>
      </c>
      <c r="B25" s="12">
        <v>23</v>
      </c>
      <c r="C25" s="13" t="s">
        <v>59</v>
      </c>
      <c r="D25" s="14">
        <v>86</v>
      </c>
      <c r="E25" s="15"/>
      <c r="F25" s="14"/>
      <c r="G25" s="14"/>
      <c r="H25" s="14"/>
      <c r="I25" s="14"/>
      <c r="J25" s="14"/>
      <c r="M25" s="11">
        <f>D25+E25+F25+G25+H25</f>
        <v>86</v>
      </c>
      <c r="N25">
        <f>M25*0.17</f>
        <v>14.620000000000001</v>
      </c>
      <c r="O25">
        <f>I25*0.15</f>
        <v>0</v>
      </c>
      <c r="P25">
        <f>ROUND(N25+O25,0)</f>
        <v>15</v>
      </c>
    </row>
    <row r="26" spans="1:16" x14ac:dyDescent="0.25">
      <c r="A26" s="12" t="s">
        <v>60</v>
      </c>
      <c r="B26" s="12">
        <v>24</v>
      </c>
      <c r="C26" s="13" t="s">
        <v>61</v>
      </c>
      <c r="D26" s="14">
        <v>84</v>
      </c>
      <c r="E26" s="15"/>
      <c r="F26" s="14"/>
      <c r="G26" s="14"/>
      <c r="H26" s="14"/>
      <c r="I26" s="14"/>
      <c r="J26" s="14"/>
      <c r="M26" s="11">
        <f>D26+E26+F26+G26+H26</f>
        <v>84</v>
      </c>
      <c r="N26">
        <f>M26*0.17</f>
        <v>14.280000000000001</v>
      </c>
      <c r="O26">
        <f>I26*0.15</f>
        <v>0</v>
      </c>
      <c r="P26">
        <f>ROUND(N26+O26,0)</f>
        <v>14</v>
      </c>
    </row>
    <row r="27" spans="1:16" x14ac:dyDescent="0.25">
      <c r="A27" s="12" t="s">
        <v>62</v>
      </c>
      <c r="B27" s="12">
        <v>25</v>
      </c>
      <c r="C27" s="13" t="s">
        <v>63</v>
      </c>
      <c r="D27" s="14">
        <v>62</v>
      </c>
      <c r="E27" s="15"/>
      <c r="F27" s="14"/>
      <c r="G27" s="14"/>
      <c r="H27" s="14"/>
      <c r="I27" s="14"/>
      <c r="J27" s="14"/>
      <c r="M27" s="11">
        <f>D27+E27+F27+G27+H27</f>
        <v>62</v>
      </c>
      <c r="N27">
        <f>M27*0.17</f>
        <v>10.540000000000001</v>
      </c>
      <c r="O27">
        <f>I27*0.15</f>
        <v>0</v>
      </c>
      <c r="P27">
        <f>ROUND(N27+O27,0)</f>
        <v>11</v>
      </c>
    </row>
    <row r="28" spans="1:16" x14ac:dyDescent="0.25">
      <c r="A28" s="12" t="s">
        <v>64</v>
      </c>
      <c r="B28" s="12">
        <v>26</v>
      </c>
      <c r="C28" s="13" t="s">
        <v>65</v>
      </c>
      <c r="D28" s="14">
        <v>88</v>
      </c>
      <c r="E28" s="15"/>
      <c r="F28" s="14"/>
      <c r="G28" s="14"/>
      <c r="H28" s="14"/>
      <c r="I28" s="14"/>
      <c r="J28" s="14"/>
      <c r="M28" s="11">
        <f>D28+E28+F28+G28+H28</f>
        <v>88</v>
      </c>
      <c r="N28">
        <f>M28*0.17</f>
        <v>14.96</v>
      </c>
      <c r="O28">
        <f>I28*0.15</f>
        <v>0</v>
      </c>
      <c r="P28">
        <f>ROUND(N28+O28,0)</f>
        <v>15</v>
      </c>
    </row>
    <row r="29" spans="1:16" x14ac:dyDescent="0.25">
      <c r="A29" s="12" t="s">
        <v>66</v>
      </c>
      <c r="B29" s="12">
        <v>27</v>
      </c>
      <c r="C29" s="13" t="s">
        <v>67</v>
      </c>
      <c r="D29" s="14">
        <v>82</v>
      </c>
      <c r="E29" s="15"/>
      <c r="F29" s="14"/>
      <c r="G29" s="14"/>
      <c r="H29" s="14"/>
      <c r="I29" s="14"/>
      <c r="J29" s="14"/>
      <c r="M29" s="11">
        <f>D29+E29+F29+G29+H29</f>
        <v>82</v>
      </c>
      <c r="N29">
        <f>M29*0.17</f>
        <v>13.940000000000001</v>
      </c>
      <c r="O29">
        <f>I29*0.15</f>
        <v>0</v>
      </c>
      <c r="P29">
        <f>ROUND(N29+O29,0)</f>
        <v>14</v>
      </c>
    </row>
    <row r="30" spans="1:16" x14ac:dyDescent="0.25">
      <c r="A30" s="12" t="s">
        <v>68</v>
      </c>
      <c r="B30" s="12">
        <v>28</v>
      </c>
      <c r="C30" s="13" t="s">
        <v>69</v>
      </c>
      <c r="D30" s="14">
        <v>74</v>
      </c>
      <c r="E30" s="15"/>
      <c r="F30" s="14"/>
      <c r="G30" s="14"/>
      <c r="H30" s="14"/>
      <c r="I30" s="14"/>
      <c r="J30" s="14"/>
      <c r="M30" s="11">
        <f>D30+E30+F30+G30+H30</f>
        <v>74</v>
      </c>
      <c r="N30">
        <f>M30*0.17</f>
        <v>12.58</v>
      </c>
      <c r="O30">
        <f>I30*0.15</f>
        <v>0</v>
      </c>
      <c r="P30">
        <f>ROUND(N30+O30,0)</f>
        <v>13</v>
      </c>
    </row>
    <row r="31" spans="1:16" x14ac:dyDescent="0.25">
      <c r="A31" s="12" t="s">
        <v>70</v>
      </c>
      <c r="B31" s="12">
        <v>29</v>
      </c>
      <c r="C31" s="13" t="s">
        <v>71</v>
      </c>
      <c r="D31" s="14">
        <v>60</v>
      </c>
      <c r="E31" s="15"/>
      <c r="F31" s="14"/>
      <c r="G31" s="14"/>
      <c r="H31" s="14"/>
      <c r="I31" s="14"/>
      <c r="J31" s="14"/>
      <c r="M31" s="11">
        <f>D31+E31+F31+G31+H31</f>
        <v>60</v>
      </c>
      <c r="N31">
        <f>M31*0.17</f>
        <v>10.200000000000001</v>
      </c>
      <c r="O31">
        <f>I31*0.15</f>
        <v>0</v>
      </c>
      <c r="P31">
        <f>ROUND(N31+O31,0)</f>
        <v>10</v>
      </c>
    </row>
    <row r="32" spans="1:16" x14ac:dyDescent="0.25">
      <c r="A32" s="12" t="s">
        <v>72</v>
      </c>
      <c r="B32" s="12">
        <v>30</v>
      </c>
      <c r="C32" s="13" t="s">
        <v>73</v>
      </c>
      <c r="D32" s="14">
        <v>96</v>
      </c>
      <c r="E32" s="15"/>
      <c r="F32" s="14"/>
      <c r="G32" s="14"/>
      <c r="H32" s="14"/>
      <c r="I32" s="14"/>
      <c r="J32" s="14"/>
      <c r="M32" s="11">
        <f>D32+E32+F32+G32+H32</f>
        <v>96</v>
      </c>
      <c r="N32">
        <f>M32*0.17</f>
        <v>16.32</v>
      </c>
      <c r="O32">
        <f>I32*0.15</f>
        <v>0</v>
      </c>
      <c r="P32">
        <f>ROUND(N32+O32,0)</f>
        <v>16</v>
      </c>
    </row>
    <row r="33" spans="1:16" x14ac:dyDescent="0.25">
      <c r="A33" s="12" t="s">
        <v>74</v>
      </c>
      <c r="B33" s="12">
        <v>31</v>
      </c>
      <c r="C33" s="13" t="s">
        <v>75</v>
      </c>
      <c r="D33" s="14">
        <v>88</v>
      </c>
      <c r="E33" s="15"/>
      <c r="F33" s="14"/>
      <c r="G33" s="14"/>
      <c r="H33" s="14"/>
      <c r="I33" s="14"/>
      <c r="J33" s="14"/>
      <c r="M33" s="11">
        <f>D33+E33+F33+G33+H33</f>
        <v>88</v>
      </c>
      <c r="N33">
        <f>M33*0.17</f>
        <v>14.96</v>
      </c>
      <c r="O33">
        <f>I33*0.15</f>
        <v>0</v>
      </c>
      <c r="P33">
        <f>ROUND(N33+O33,0)</f>
        <v>15</v>
      </c>
    </row>
    <row r="34" spans="1:16" x14ac:dyDescent="0.25">
      <c r="A34" s="12" t="s">
        <v>76</v>
      </c>
      <c r="B34" s="12">
        <v>32</v>
      </c>
      <c r="C34" s="13" t="s">
        <v>77</v>
      </c>
      <c r="D34" s="14">
        <v>75</v>
      </c>
      <c r="E34" s="15"/>
      <c r="F34" s="14"/>
      <c r="G34" s="14"/>
      <c r="H34" s="14"/>
      <c r="I34" s="14"/>
      <c r="J34" s="14"/>
      <c r="M34" s="11">
        <f>D34+E34+F34+G34+H34</f>
        <v>75</v>
      </c>
      <c r="N34">
        <f>M34*0.17</f>
        <v>12.750000000000002</v>
      </c>
      <c r="O34">
        <f>I34*0.15</f>
        <v>0</v>
      </c>
      <c r="P34">
        <f>ROUND(N34+O34,0)</f>
        <v>13</v>
      </c>
    </row>
  </sheetData>
  <sheetProtection algorithmName="SHA-512" hashValue="oXZYUOEa7wCG2dbrjR+UBxvDtctPAR96kr3Gr+PyhtrQ6c00OwnizWTqAx9XS6BGQurWjINBcZ5n9hdCZFUbkA==" saltValue="aeLS1JRqeIb9QQIxFZO36g==" spinCount="100000" sheet="1" objects="1" scenarios="1"/>
  <dataValidations count="32">
    <dataValidation type="whole" allowBlank="1" showInputMessage="1" showErrorMessage="1" errorTitle="Valor fuera de rango" error="Ingrese un valor correcto" sqref="E3" xr:uid="{FC7DB565-FE13-41F3-806D-B0ECF6E3C03D}">
      <formula1>0</formula1>
      <formula2>100</formula2>
    </dataValidation>
    <dataValidation type="whole" allowBlank="1" showInputMessage="1" showErrorMessage="1" errorTitle="Valor fuera de rango" error="Ingrese un valor correcto" sqref="E4" xr:uid="{4A6BEBD2-8419-42D6-B9CA-8F0EBA00431C}">
      <formula1>0</formula1>
      <formula2>100</formula2>
    </dataValidation>
    <dataValidation type="whole" allowBlank="1" showInputMessage="1" showErrorMessage="1" errorTitle="Valor fuera de rango" error="Ingrese un valor correcto" sqref="E5" xr:uid="{58737B18-2A92-4C48-A5EF-6B7F44F0BE5F}">
      <formula1>0</formula1>
      <formula2>100</formula2>
    </dataValidation>
    <dataValidation type="whole" allowBlank="1" showInputMessage="1" showErrorMessage="1" errorTitle="Valor fuera de rango" error="Ingrese un valor correcto" sqref="E6" xr:uid="{037C5783-B450-4681-A4A5-1A81A9EE08F1}">
      <formula1>0</formula1>
      <formula2>100</formula2>
    </dataValidation>
    <dataValidation type="whole" allowBlank="1" showInputMessage="1" showErrorMessage="1" errorTitle="Valor fuera de rango" error="Ingrese un valor correcto" sqref="E7" xr:uid="{40F8EE11-6548-46E5-AC28-F8BC41EAB0EE}">
      <formula1>0</formula1>
      <formula2>100</formula2>
    </dataValidation>
    <dataValidation type="whole" allowBlank="1" showInputMessage="1" showErrorMessage="1" errorTitle="Valor fuera de rango" error="Ingrese un valor correcto" sqref="E8" xr:uid="{8AB5E067-9757-42A6-B242-BB57444AFAB8}">
      <formula1>0</formula1>
      <formula2>100</formula2>
    </dataValidation>
    <dataValidation type="whole" allowBlank="1" showInputMessage="1" showErrorMessage="1" errorTitle="Valor fuera de rango" error="Ingrese un valor correcto" sqref="E9" xr:uid="{B6901E4D-5F15-44D9-9468-202A366433B2}">
      <formula1>0</formula1>
      <formula2>100</formula2>
    </dataValidation>
    <dataValidation type="whole" allowBlank="1" showInputMessage="1" showErrorMessage="1" errorTitle="Valor fuera de rango" error="Ingrese un valor correcto" sqref="E10" xr:uid="{24A8D43F-05FB-4F4E-B7D7-5E15CD0E746D}">
      <formula1>0</formula1>
      <formula2>100</formula2>
    </dataValidation>
    <dataValidation type="whole" allowBlank="1" showInputMessage="1" showErrorMessage="1" errorTitle="Valor fuera de rango" error="Ingrese un valor correcto" sqref="E11" xr:uid="{234909E8-C2E1-4D3E-BD84-7FEDDC79F75F}">
      <formula1>0</formula1>
      <formula2>100</formula2>
    </dataValidation>
    <dataValidation type="whole" allowBlank="1" showInputMessage="1" showErrorMessage="1" errorTitle="Valor fuera de rango" error="Ingrese un valor correcto" sqref="E12" xr:uid="{A8321F6A-63E6-4FFB-BCE6-F8B7FE350C39}">
      <formula1>0</formula1>
      <formula2>100</formula2>
    </dataValidation>
    <dataValidation type="whole" allowBlank="1" showInputMessage="1" showErrorMessage="1" errorTitle="Valor fuera de rango" error="Ingrese un valor correcto" sqref="E13" xr:uid="{626BA451-0224-4A2E-83D5-875096FEA349}">
      <formula1>0</formula1>
      <formula2>100</formula2>
    </dataValidation>
    <dataValidation type="whole" allowBlank="1" showInputMessage="1" showErrorMessage="1" errorTitle="Valor fuera de rango" error="Ingrese un valor correcto" sqref="E14" xr:uid="{A9DB78C9-C8BE-46DA-9437-AA7B114757A4}">
      <formula1>0</formula1>
      <formula2>100</formula2>
    </dataValidation>
    <dataValidation type="whole" allowBlank="1" showInputMessage="1" showErrorMessage="1" errorTitle="Valor fuera de rango" error="Ingrese un valor correcto" sqref="E15" xr:uid="{170600C1-C0FD-47E6-AD75-7543C598DF99}">
      <formula1>0</formula1>
      <formula2>100</formula2>
    </dataValidation>
    <dataValidation type="whole" allowBlank="1" showInputMessage="1" showErrorMessage="1" errorTitle="Valor fuera de rango" error="Ingrese un valor correcto" sqref="E16" xr:uid="{DB94DE73-0AA1-43F5-9055-C191F35EBFE0}">
      <formula1>0</formula1>
      <formula2>100</formula2>
    </dataValidation>
    <dataValidation type="whole" allowBlank="1" showInputMessage="1" showErrorMessage="1" errorTitle="Valor fuera de rango" error="Ingrese un valor correcto" sqref="E17" xr:uid="{25948DCE-558A-4FD9-9A14-62A94951C956}">
      <formula1>0</formula1>
      <formula2>100</formula2>
    </dataValidation>
    <dataValidation type="whole" allowBlank="1" showInputMessage="1" showErrorMessage="1" errorTitle="Valor fuera de rango" error="Ingrese un valor correcto" sqref="E18" xr:uid="{10A29A80-C3E2-49A6-A6E6-7C7D3DC02318}">
      <formula1>0</formula1>
      <formula2>100</formula2>
    </dataValidation>
    <dataValidation type="whole" allowBlank="1" showInputMessage="1" showErrorMessage="1" errorTitle="Valor fuera de rango" error="Ingrese un valor correcto" sqref="E19" xr:uid="{675A1506-5ED8-4D02-9C8E-9D4A13E507C9}">
      <formula1>0</formula1>
      <formula2>100</formula2>
    </dataValidation>
    <dataValidation type="whole" allowBlank="1" showInputMessage="1" showErrorMessage="1" errorTitle="Valor fuera de rango" error="Ingrese un valor correcto" sqref="E20" xr:uid="{45FE2B4F-34FC-499D-95D8-550D440B4A53}">
      <formula1>0</formula1>
      <formula2>100</formula2>
    </dataValidation>
    <dataValidation type="whole" allowBlank="1" showInputMessage="1" showErrorMessage="1" errorTitle="Valor fuera de rango" error="Ingrese un valor correcto" sqref="E21" xr:uid="{32BED1A1-6C67-4559-989D-91D9672CF27C}">
      <formula1>0</formula1>
      <formula2>100</formula2>
    </dataValidation>
    <dataValidation type="whole" allowBlank="1" showInputMessage="1" showErrorMessage="1" errorTitle="Valor fuera de rango" error="Ingrese un valor correcto" sqref="E22" xr:uid="{F6340476-966E-46A8-9600-87EA49D8EECC}">
      <formula1>0</formula1>
      <formula2>100</formula2>
    </dataValidation>
    <dataValidation type="whole" allowBlank="1" showInputMessage="1" showErrorMessage="1" errorTitle="Valor fuera de rango" error="Ingrese un valor correcto" sqref="E23" xr:uid="{EC4887C2-8A47-4EF3-AF70-5B048CFE9105}">
      <formula1>0</formula1>
      <formula2>100</formula2>
    </dataValidation>
    <dataValidation type="whole" allowBlank="1" showInputMessage="1" showErrorMessage="1" errorTitle="Valor fuera de rango" error="Ingrese un valor correcto" sqref="E24" xr:uid="{C936E3E5-2AAF-489F-8C98-BEB0ED5E4EBE}">
      <formula1>0</formula1>
      <formula2>100</formula2>
    </dataValidation>
    <dataValidation type="whole" allowBlank="1" showInputMessage="1" showErrorMessage="1" errorTitle="Valor fuera de rango" error="Ingrese un valor correcto" sqref="E25" xr:uid="{2EDA16BF-DFE1-4AF1-A294-4C0F300EF2B1}">
      <formula1>0</formula1>
      <formula2>100</formula2>
    </dataValidation>
    <dataValidation type="whole" allowBlank="1" showInputMessage="1" showErrorMessage="1" errorTitle="Valor fuera de rango" error="Ingrese un valor correcto" sqref="E26" xr:uid="{1777B45B-7F37-4BE2-B324-A38525F17D7C}">
      <formula1>0</formula1>
      <formula2>100</formula2>
    </dataValidation>
    <dataValidation type="whole" allowBlank="1" showInputMessage="1" showErrorMessage="1" errorTitle="Valor fuera de rango" error="Ingrese un valor correcto" sqref="E27" xr:uid="{DAF5213F-F64A-4332-9931-B5518C2A5112}">
      <formula1>0</formula1>
      <formula2>100</formula2>
    </dataValidation>
    <dataValidation type="whole" allowBlank="1" showInputMessage="1" showErrorMessage="1" errorTitle="Valor fuera de rango" error="Ingrese un valor correcto" sqref="E28" xr:uid="{C23C8631-6080-4E08-B696-509FD97FA166}">
      <formula1>0</formula1>
      <formula2>100</formula2>
    </dataValidation>
    <dataValidation type="whole" allowBlank="1" showInputMessage="1" showErrorMessage="1" errorTitle="Valor fuera de rango" error="Ingrese un valor correcto" sqref="E29" xr:uid="{11B3DC80-3F54-43F2-BFBD-3487EAB81CD5}">
      <formula1>0</formula1>
      <formula2>100</formula2>
    </dataValidation>
    <dataValidation type="whole" allowBlank="1" showInputMessage="1" showErrorMessage="1" errorTitle="Valor fuera de rango" error="Ingrese un valor correcto" sqref="E30" xr:uid="{3E3B3934-BB80-427C-9CEC-B504A7493411}">
      <formula1>0</formula1>
      <formula2>100</formula2>
    </dataValidation>
    <dataValidation type="whole" allowBlank="1" showInputMessage="1" showErrorMessage="1" errorTitle="Valor fuera de rango" error="Ingrese un valor correcto" sqref="E31" xr:uid="{DC4B0B82-F6C3-400E-B08A-5396AE6955DC}">
      <formula1>0</formula1>
      <formula2>100</formula2>
    </dataValidation>
    <dataValidation type="whole" allowBlank="1" showInputMessage="1" showErrorMessage="1" errorTitle="Valor fuera de rango" error="Ingrese un valor correcto" sqref="E32" xr:uid="{40DF2B14-8FEF-4BED-A7CB-30A6B2A42EC4}">
      <formula1>0</formula1>
      <formula2>100</formula2>
    </dataValidation>
    <dataValidation type="whole" allowBlank="1" showInputMessage="1" showErrorMessage="1" errorTitle="Valor fuera de rango" error="Ingrese un valor correcto" sqref="E33" xr:uid="{2631F710-9636-48E3-A40E-CBA3F976E5C7}">
      <formula1>0</formula1>
      <formula2>100</formula2>
    </dataValidation>
    <dataValidation type="whole" allowBlank="1" showInputMessage="1" showErrorMessage="1" errorTitle="Valor fuera de rango" error="Ingrese un valor correcto" sqref="E34" xr:uid="{D3DEBE2C-2ADA-480A-885A-1EA594AA8019}">
      <formula1>0</formula1>
      <formula2>100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87844-08E0-4FB8-A19D-1D96B47B6EF8}">
  <dimension ref="A1:P25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79</v>
      </c>
      <c r="C1" s="1" t="s">
        <v>80</v>
      </c>
      <c r="D1" s="5" t="s">
        <v>127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81</v>
      </c>
      <c r="B3" s="12">
        <v>1</v>
      </c>
      <c r="C3" s="13" t="s">
        <v>82</v>
      </c>
      <c r="D3" s="14">
        <v>82</v>
      </c>
      <c r="E3" s="15"/>
      <c r="F3" s="14"/>
      <c r="G3" s="14"/>
      <c r="H3" s="14"/>
      <c r="I3" s="14"/>
      <c r="J3" s="14"/>
      <c r="M3" s="11">
        <f>D3+E3+F3+G3+H3</f>
        <v>82</v>
      </c>
      <c r="N3">
        <f>M3*0.17</f>
        <v>13.940000000000001</v>
      </c>
      <c r="O3">
        <f>I3*0.15</f>
        <v>0</v>
      </c>
      <c r="P3">
        <f>ROUND(N3+O3,0)</f>
        <v>14</v>
      </c>
    </row>
    <row r="4" spans="1:16" x14ac:dyDescent="0.25">
      <c r="A4" s="12" t="s">
        <v>83</v>
      </c>
      <c r="B4" s="12">
        <v>2</v>
      </c>
      <c r="C4" s="13" t="s">
        <v>84</v>
      </c>
      <c r="D4" s="14">
        <v>95</v>
      </c>
      <c r="E4" s="15"/>
      <c r="F4" s="14"/>
      <c r="G4" s="14"/>
      <c r="H4" s="14"/>
      <c r="I4" s="14"/>
      <c r="J4" s="14"/>
      <c r="M4" s="11">
        <f>D4+E4+F4+G4+H4</f>
        <v>95</v>
      </c>
      <c r="N4">
        <f>M4*0.17</f>
        <v>16.150000000000002</v>
      </c>
      <c r="O4">
        <f>I4*0.15</f>
        <v>0</v>
      </c>
      <c r="P4">
        <f>ROUND(N4+O4,0)</f>
        <v>16</v>
      </c>
    </row>
    <row r="5" spans="1:16" x14ac:dyDescent="0.25">
      <c r="A5" s="12" t="s">
        <v>85</v>
      </c>
      <c r="B5" s="12">
        <v>3</v>
      </c>
      <c r="C5" s="13" t="s">
        <v>86</v>
      </c>
      <c r="D5" s="14">
        <v>70</v>
      </c>
      <c r="E5" s="15"/>
      <c r="F5" s="14"/>
      <c r="G5" s="14"/>
      <c r="H5" s="14"/>
      <c r="I5" s="14"/>
      <c r="J5" s="14"/>
      <c r="M5" s="11">
        <f>D5+E5+F5+G5+H5</f>
        <v>70</v>
      </c>
      <c r="N5">
        <f>M5*0.17</f>
        <v>11.9</v>
      </c>
      <c r="O5">
        <f>I5*0.15</f>
        <v>0</v>
      </c>
      <c r="P5">
        <f>ROUND(N5+O5,0)</f>
        <v>12</v>
      </c>
    </row>
    <row r="6" spans="1:16" x14ac:dyDescent="0.25">
      <c r="A6" s="12" t="s">
        <v>87</v>
      </c>
      <c r="B6" s="12">
        <v>4</v>
      </c>
      <c r="C6" s="13" t="s">
        <v>88</v>
      </c>
      <c r="D6" s="14">
        <v>89</v>
      </c>
      <c r="E6" s="15"/>
      <c r="F6" s="14"/>
      <c r="G6" s="14"/>
      <c r="H6" s="14"/>
      <c r="I6" s="14"/>
      <c r="J6" s="14"/>
      <c r="M6" s="11">
        <f>D6+E6+F6+G6+H6</f>
        <v>89</v>
      </c>
      <c r="N6">
        <f>M6*0.17</f>
        <v>15.13</v>
      </c>
      <c r="O6">
        <f>I6*0.15</f>
        <v>0</v>
      </c>
      <c r="P6">
        <f>ROUND(N6+O6,0)</f>
        <v>15</v>
      </c>
    </row>
    <row r="7" spans="1:16" x14ac:dyDescent="0.25">
      <c r="A7" s="12" t="s">
        <v>89</v>
      </c>
      <c r="B7" s="12">
        <v>5</v>
      </c>
      <c r="C7" s="13" t="s">
        <v>90</v>
      </c>
      <c r="D7" s="14">
        <v>92</v>
      </c>
      <c r="E7" s="15"/>
      <c r="F7" s="14"/>
      <c r="G7" s="14"/>
      <c r="H7" s="14"/>
      <c r="I7" s="14"/>
      <c r="J7" s="14"/>
      <c r="M7" s="11">
        <f>D7+E7+F7+G7+H7</f>
        <v>92</v>
      </c>
      <c r="N7">
        <f>M7*0.17</f>
        <v>15.64</v>
      </c>
      <c r="O7">
        <f>I7*0.15</f>
        <v>0</v>
      </c>
      <c r="P7">
        <f>ROUND(N7+O7,0)</f>
        <v>16</v>
      </c>
    </row>
    <row r="8" spans="1:16" x14ac:dyDescent="0.25">
      <c r="A8" s="12" t="s">
        <v>91</v>
      </c>
      <c r="B8" s="12">
        <v>6</v>
      </c>
      <c r="C8" s="13" t="s">
        <v>92</v>
      </c>
      <c r="D8" s="14">
        <v>87</v>
      </c>
      <c r="E8" s="15"/>
      <c r="F8" s="14"/>
      <c r="G8" s="14"/>
      <c r="H8" s="14"/>
      <c r="I8" s="14"/>
      <c r="J8" s="14"/>
      <c r="M8" s="11">
        <f>D8+E8+F8+G8+H8</f>
        <v>87</v>
      </c>
      <c r="N8">
        <f>M8*0.17</f>
        <v>14.790000000000001</v>
      </c>
      <c r="O8">
        <f>I8*0.15</f>
        <v>0</v>
      </c>
      <c r="P8">
        <f>ROUND(N8+O8,0)</f>
        <v>15</v>
      </c>
    </row>
    <row r="9" spans="1:16" x14ac:dyDescent="0.25">
      <c r="A9" s="12" t="s">
        <v>93</v>
      </c>
      <c r="B9" s="12">
        <v>7</v>
      </c>
      <c r="C9" s="13" t="s">
        <v>94</v>
      </c>
      <c r="D9" s="14">
        <v>87</v>
      </c>
      <c r="E9" s="15"/>
      <c r="F9" s="14"/>
      <c r="G9" s="14"/>
      <c r="H9" s="14"/>
      <c r="I9" s="14"/>
      <c r="J9" s="14"/>
      <c r="M9" s="11">
        <f>D9+E9+F9+G9+H9</f>
        <v>87</v>
      </c>
      <c r="N9">
        <f>M9*0.17</f>
        <v>14.790000000000001</v>
      </c>
      <c r="O9">
        <f>I9*0.15</f>
        <v>0</v>
      </c>
      <c r="P9">
        <f>ROUND(N9+O9,0)</f>
        <v>15</v>
      </c>
    </row>
    <row r="10" spans="1:16" x14ac:dyDescent="0.25">
      <c r="A10" s="12" t="s">
        <v>95</v>
      </c>
      <c r="B10" s="12">
        <v>8</v>
      </c>
      <c r="C10" s="13" t="s">
        <v>96</v>
      </c>
      <c r="D10" s="14">
        <v>83</v>
      </c>
      <c r="E10" s="15"/>
      <c r="F10" s="14"/>
      <c r="G10" s="14"/>
      <c r="H10" s="14"/>
      <c r="I10" s="14"/>
      <c r="J10" s="14"/>
      <c r="M10" s="11">
        <f>D10+E10+F10+G10+H10</f>
        <v>83</v>
      </c>
      <c r="N10">
        <f>M10*0.17</f>
        <v>14.110000000000001</v>
      </c>
      <c r="O10">
        <f>I10*0.15</f>
        <v>0</v>
      </c>
      <c r="P10">
        <f>ROUND(N10+O10,0)</f>
        <v>14</v>
      </c>
    </row>
    <row r="11" spans="1:16" x14ac:dyDescent="0.25">
      <c r="A11" s="12" t="s">
        <v>97</v>
      </c>
      <c r="B11" s="12">
        <v>9</v>
      </c>
      <c r="C11" s="13" t="s">
        <v>98</v>
      </c>
      <c r="D11" s="14">
        <v>99</v>
      </c>
      <c r="E11" s="15"/>
      <c r="F11" s="14"/>
      <c r="G11" s="14"/>
      <c r="H11" s="14"/>
      <c r="I11" s="14"/>
      <c r="J11" s="14"/>
      <c r="M11" s="11">
        <f>D11+E11+F11+G11+H11</f>
        <v>99</v>
      </c>
      <c r="N11">
        <f>M11*0.17</f>
        <v>16.830000000000002</v>
      </c>
      <c r="O11">
        <f>I11*0.15</f>
        <v>0</v>
      </c>
      <c r="P11">
        <f>ROUND(N11+O11,0)</f>
        <v>17</v>
      </c>
    </row>
    <row r="12" spans="1:16" x14ac:dyDescent="0.25">
      <c r="A12" s="12" t="s">
        <v>99</v>
      </c>
      <c r="B12" s="12">
        <v>10</v>
      </c>
      <c r="C12" s="13" t="s">
        <v>100</v>
      </c>
      <c r="D12" s="14">
        <v>73</v>
      </c>
      <c r="E12" s="15"/>
      <c r="F12" s="14"/>
      <c r="G12" s="14"/>
      <c r="H12" s="14"/>
      <c r="I12" s="14"/>
      <c r="J12" s="14"/>
      <c r="M12" s="11">
        <f>D12+E12+F12+G12+H12</f>
        <v>73</v>
      </c>
      <c r="N12">
        <f>M12*0.17</f>
        <v>12.41</v>
      </c>
      <c r="O12">
        <f>I12*0.15</f>
        <v>0</v>
      </c>
      <c r="P12">
        <f>ROUND(N12+O12,0)</f>
        <v>12</v>
      </c>
    </row>
    <row r="13" spans="1:16" x14ac:dyDescent="0.25">
      <c r="A13" s="12" t="s">
        <v>101</v>
      </c>
      <c r="B13" s="12">
        <v>11</v>
      </c>
      <c r="C13" s="13" t="s">
        <v>102</v>
      </c>
      <c r="D13" s="14">
        <v>82</v>
      </c>
      <c r="E13" s="15"/>
      <c r="F13" s="14"/>
      <c r="G13" s="14"/>
      <c r="H13" s="14"/>
      <c r="I13" s="14"/>
      <c r="J13" s="14"/>
      <c r="M13" s="11">
        <f>D13+E13+F13+G13+H13</f>
        <v>82</v>
      </c>
      <c r="N13">
        <f>M13*0.17</f>
        <v>13.940000000000001</v>
      </c>
      <c r="O13">
        <f>I13*0.15</f>
        <v>0</v>
      </c>
      <c r="P13">
        <f>ROUND(N13+O13,0)</f>
        <v>14</v>
      </c>
    </row>
    <row r="14" spans="1:16" x14ac:dyDescent="0.25">
      <c r="A14" s="12" t="s">
        <v>103</v>
      </c>
      <c r="B14" s="12">
        <v>12</v>
      </c>
      <c r="C14" s="13" t="s">
        <v>104</v>
      </c>
      <c r="D14" s="14">
        <v>92</v>
      </c>
      <c r="E14" s="15"/>
      <c r="F14" s="14"/>
      <c r="G14" s="14"/>
      <c r="H14" s="14"/>
      <c r="I14" s="14"/>
      <c r="J14" s="14"/>
      <c r="M14" s="11">
        <f>D14+E14+F14+G14+H14</f>
        <v>92</v>
      </c>
      <c r="N14">
        <f>M14*0.17</f>
        <v>15.64</v>
      </c>
      <c r="O14">
        <f>I14*0.15</f>
        <v>0</v>
      </c>
      <c r="P14">
        <f>ROUND(N14+O14,0)</f>
        <v>16</v>
      </c>
    </row>
    <row r="15" spans="1:16" x14ac:dyDescent="0.25">
      <c r="A15" s="12" t="s">
        <v>105</v>
      </c>
      <c r="B15" s="12">
        <v>13</v>
      </c>
      <c r="C15" s="13" t="s">
        <v>106</v>
      </c>
      <c r="D15" s="14">
        <v>87</v>
      </c>
      <c r="E15" s="15"/>
      <c r="F15" s="14"/>
      <c r="G15" s="14"/>
      <c r="H15" s="14"/>
      <c r="I15" s="14"/>
      <c r="J15" s="14"/>
      <c r="M15" s="11">
        <f>D15+E15+F15+G15+H15</f>
        <v>87</v>
      </c>
      <c r="N15">
        <f>M15*0.17</f>
        <v>14.790000000000001</v>
      </c>
      <c r="O15">
        <f>I15*0.15</f>
        <v>0</v>
      </c>
      <c r="P15">
        <f>ROUND(N15+O15,0)</f>
        <v>15</v>
      </c>
    </row>
    <row r="16" spans="1:16" x14ac:dyDescent="0.25">
      <c r="A16" s="12" t="s">
        <v>107</v>
      </c>
      <c r="B16" s="12">
        <v>14</v>
      </c>
      <c r="C16" s="13" t="s">
        <v>108</v>
      </c>
      <c r="D16" s="14">
        <v>81</v>
      </c>
      <c r="E16" s="15"/>
      <c r="F16" s="14"/>
      <c r="G16" s="14"/>
      <c r="H16" s="14"/>
      <c r="I16" s="14"/>
      <c r="J16" s="14"/>
      <c r="M16" s="11">
        <f>D16+E16+F16+G16+H16</f>
        <v>81</v>
      </c>
      <c r="N16">
        <f>M16*0.17</f>
        <v>13.770000000000001</v>
      </c>
      <c r="O16">
        <f>I16*0.15</f>
        <v>0</v>
      </c>
      <c r="P16">
        <f>ROUND(N16+O16,0)</f>
        <v>14</v>
      </c>
    </row>
    <row r="17" spans="1:16" x14ac:dyDescent="0.25">
      <c r="A17" s="12" t="s">
        <v>109</v>
      </c>
      <c r="B17" s="12">
        <v>15</v>
      </c>
      <c r="C17" s="13" t="s">
        <v>110</v>
      </c>
      <c r="D17" s="14">
        <v>66</v>
      </c>
      <c r="E17" s="15"/>
      <c r="F17" s="14"/>
      <c r="G17" s="14"/>
      <c r="H17" s="14"/>
      <c r="I17" s="14"/>
      <c r="J17" s="14"/>
      <c r="M17" s="11">
        <f>D17+E17+F17+G17+H17</f>
        <v>66</v>
      </c>
      <c r="N17">
        <f>M17*0.17</f>
        <v>11.22</v>
      </c>
      <c r="O17">
        <f>I17*0.15</f>
        <v>0</v>
      </c>
      <c r="P17">
        <f>ROUND(N17+O17,0)</f>
        <v>11</v>
      </c>
    </row>
    <row r="18" spans="1:16" x14ac:dyDescent="0.25">
      <c r="A18" s="12" t="s">
        <v>111</v>
      </c>
      <c r="B18" s="12">
        <v>16</v>
      </c>
      <c r="C18" s="13" t="s">
        <v>112</v>
      </c>
      <c r="D18" s="14">
        <v>84</v>
      </c>
      <c r="E18" s="15"/>
      <c r="F18" s="14"/>
      <c r="G18" s="14"/>
      <c r="H18" s="14"/>
      <c r="I18" s="14"/>
      <c r="J18" s="14"/>
      <c r="M18" s="11">
        <f>D18+E18+F18+G18+H18</f>
        <v>84</v>
      </c>
      <c r="N18">
        <f>M18*0.17</f>
        <v>14.280000000000001</v>
      </c>
      <c r="O18">
        <f>I18*0.15</f>
        <v>0</v>
      </c>
      <c r="P18">
        <f>ROUND(N18+O18,0)</f>
        <v>14</v>
      </c>
    </row>
    <row r="19" spans="1:16" x14ac:dyDescent="0.25">
      <c r="A19" s="12" t="s">
        <v>113</v>
      </c>
      <c r="B19" s="12">
        <v>17</v>
      </c>
      <c r="C19" s="13" t="s">
        <v>114</v>
      </c>
      <c r="D19" s="14">
        <v>89</v>
      </c>
      <c r="E19" s="15"/>
      <c r="F19" s="14"/>
      <c r="G19" s="14"/>
      <c r="H19" s="14"/>
      <c r="I19" s="14"/>
      <c r="J19" s="14"/>
      <c r="M19" s="11">
        <f>D19+E19+F19+G19+H19</f>
        <v>89</v>
      </c>
      <c r="N19">
        <f>M19*0.17</f>
        <v>15.13</v>
      </c>
      <c r="O19">
        <f>I19*0.15</f>
        <v>0</v>
      </c>
      <c r="P19">
        <f>ROUND(N19+O19,0)</f>
        <v>15</v>
      </c>
    </row>
    <row r="20" spans="1:16" x14ac:dyDescent="0.25">
      <c r="A20" s="12" t="s">
        <v>115</v>
      </c>
      <c r="B20" s="12">
        <v>18</v>
      </c>
      <c r="C20" s="13" t="s">
        <v>116</v>
      </c>
      <c r="D20" s="14">
        <v>72</v>
      </c>
      <c r="E20" s="15"/>
      <c r="F20" s="14"/>
      <c r="G20" s="14"/>
      <c r="H20" s="14"/>
      <c r="I20" s="14"/>
      <c r="J20" s="14"/>
      <c r="M20" s="11">
        <f>D20+E20+F20+G20+H20</f>
        <v>72</v>
      </c>
      <c r="N20">
        <f>M20*0.17</f>
        <v>12.24</v>
      </c>
      <c r="O20">
        <f>I20*0.15</f>
        <v>0</v>
      </c>
      <c r="P20">
        <f>ROUND(N20+O20,0)</f>
        <v>12</v>
      </c>
    </row>
    <row r="21" spans="1:16" x14ac:dyDescent="0.25">
      <c r="A21" s="12" t="s">
        <v>117</v>
      </c>
      <c r="B21" s="12">
        <v>19</v>
      </c>
      <c r="C21" s="13" t="s">
        <v>118</v>
      </c>
      <c r="D21" s="14">
        <v>94</v>
      </c>
      <c r="E21" s="15"/>
      <c r="F21" s="14"/>
      <c r="G21" s="14"/>
      <c r="H21" s="14"/>
      <c r="I21" s="14"/>
      <c r="J21" s="14"/>
      <c r="M21" s="11">
        <f>D21+E21+F21+G21+H21</f>
        <v>94</v>
      </c>
      <c r="N21">
        <f>M21*0.17</f>
        <v>15.98</v>
      </c>
      <c r="O21">
        <f>I21*0.15</f>
        <v>0</v>
      </c>
      <c r="P21">
        <f>ROUND(N21+O21,0)</f>
        <v>16</v>
      </c>
    </row>
    <row r="22" spans="1:16" x14ac:dyDescent="0.25">
      <c r="A22" s="12" t="s">
        <v>119</v>
      </c>
      <c r="B22" s="12">
        <v>20</v>
      </c>
      <c r="C22" s="13" t="s">
        <v>120</v>
      </c>
      <c r="D22" s="14">
        <v>92</v>
      </c>
      <c r="E22" s="15"/>
      <c r="F22" s="14"/>
      <c r="G22" s="14"/>
      <c r="H22" s="14"/>
      <c r="I22" s="14"/>
      <c r="J22" s="14"/>
      <c r="M22" s="11">
        <f>D22+E22+F22+G22+H22</f>
        <v>92</v>
      </c>
      <c r="N22">
        <f>M22*0.17</f>
        <v>15.64</v>
      </c>
      <c r="O22">
        <f>I22*0.15</f>
        <v>0</v>
      </c>
      <c r="P22">
        <f>ROUND(N22+O22,0)</f>
        <v>16</v>
      </c>
    </row>
    <row r="23" spans="1:16" x14ac:dyDescent="0.25">
      <c r="A23" s="12" t="s">
        <v>121</v>
      </c>
      <c r="B23" s="12">
        <v>21</v>
      </c>
      <c r="C23" s="13" t="s">
        <v>122</v>
      </c>
      <c r="D23" s="14">
        <v>71</v>
      </c>
      <c r="E23" s="15"/>
      <c r="F23" s="14"/>
      <c r="G23" s="14"/>
      <c r="H23" s="14"/>
      <c r="I23" s="14"/>
      <c r="J23" s="14"/>
      <c r="M23" s="11">
        <f>D23+E23+F23+G23+H23</f>
        <v>71</v>
      </c>
      <c r="N23">
        <f>M23*0.17</f>
        <v>12.07</v>
      </c>
      <c r="O23">
        <f>I23*0.15</f>
        <v>0</v>
      </c>
      <c r="P23">
        <f>ROUND(N23+O23,0)</f>
        <v>12</v>
      </c>
    </row>
    <row r="24" spans="1:16" x14ac:dyDescent="0.25">
      <c r="A24" s="12" t="s">
        <v>123</v>
      </c>
      <c r="B24" s="12">
        <v>22</v>
      </c>
      <c r="C24" s="13" t="s">
        <v>124</v>
      </c>
      <c r="D24" s="14">
        <v>89</v>
      </c>
      <c r="E24" s="15"/>
      <c r="F24" s="14"/>
      <c r="G24" s="14"/>
      <c r="H24" s="14"/>
      <c r="I24" s="14"/>
      <c r="J24" s="14"/>
      <c r="M24" s="11">
        <f>D24+E24+F24+G24+H24</f>
        <v>89</v>
      </c>
      <c r="N24">
        <f>M24*0.17</f>
        <v>15.13</v>
      </c>
      <c r="O24">
        <f>I24*0.15</f>
        <v>0</v>
      </c>
      <c r="P24">
        <f>ROUND(N24+O24,0)</f>
        <v>15</v>
      </c>
    </row>
    <row r="25" spans="1:16" x14ac:dyDescent="0.25">
      <c r="A25" s="12" t="s">
        <v>125</v>
      </c>
      <c r="B25" s="12">
        <v>23</v>
      </c>
      <c r="C25" s="13" t="s">
        <v>126</v>
      </c>
      <c r="D25" s="14">
        <v>79</v>
      </c>
      <c r="E25" s="15"/>
      <c r="F25" s="14"/>
      <c r="G25" s="14"/>
      <c r="H25" s="14"/>
      <c r="I25" s="14"/>
      <c r="J25" s="14"/>
      <c r="M25" s="11">
        <f>D25+E25+F25+G25+H25</f>
        <v>79</v>
      </c>
      <c r="N25">
        <f>M25*0.17</f>
        <v>13.430000000000001</v>
      </c>
      <c r="O25">
        <f>I25*0.15</f>
        <v>0</v>
      </c>
      <c r="P25">
        <f>ROUND(N25+O25,0)</f>
        <v>13</v>
      </c>
    </row>
  </sheetData>
  <sheetProtection algorithmName="SHA-512" hashValue="zV+TVTrzUCwe0U2feEeXc1H14LhTWJ3V/Y4Aqjwja6kiLg5Z87ap7BiKAf97iLcGHYBnzsWjUMUJRZQ7KPrhmw==" saltValue="nGu5mb34IY/xgQc8f6CGmQ==" spinCount="100000" sheet="1" objects="1" scenarios="1"/>
  <dataValidations count="23">
    <dataValidation type="whole" allowBlank="1" showInputMessage="1" showErrorMessage="1" errorTitle="Valor fuera de rango" error="Ingrese un valor correcto" sqref="E3" xr:uid="{5FF4523B-E788-44CA-8D1C-9B7FEF117CF5}">
      <formula1>0</formula1>
      <formula2>100</formula2>
    </dataValidation>
    <dataValidation type="whole" allowBlank="1" showInputMessage="1" showErrorMessage="1" errorTitle="Valor fuera de rango" error="Ingrese un valor correcto" sqref="E4" xr:uid="{EC29DDCA-8F86-473E-AC77-F4884330663E}">
      <formula1>0</formula1>
      <formula2>100</formula2>
    </dataValidation>
    <dataValidation type="whole" allowBlank="1" showInputMessage="1" showErrorMessage="1" errorTitle="Valor fuera de rango" error="Ingrese un valor correcto" sqref="E5" xr:uid="{0F3CCD9B-A289-4C80-AEF3-A49823EBD061}">
      <formula1>0</formula1>
      <formula2>100</formula2>
    </dataValidation>
    <dataValidation type="whole" allowBlank="1" showInputMessage="1" showErrorMessage="1" errorTitle="Valor fuera de rango" error="Ingrese un valor correcto" sqref="E6" xr:uid="{E80D2DDE-6F80-4870-93E6-C1D1BAD3A1A2}">
      <formula1>0</formula1>
      <formula2>100</formula2>
    </dataValidation>
    <dataValidation type="whole" allowBlank="1" showInputMessage="1" showErrorMessage="1" errorTitle="Valor fuera de rango" error="Ingrese un valor correcto" sqref="E7" xr:uid="{0A82FF72-1DAC-448E-9EAB-21D0EA4DD6C6}">
      <formula1>0</formula1>
      <formula2>100</formula2>
    </dataValidation>
    <dataValidation type="whole" allowBlank="1" showInputMessage="1" showErrorMessage="1" errorTitle="Valor fuera de rango" error="Ingrese un valor correcto" sqref="E8" xr:uid="{B700AFCF-B942-41B2-B696-D87DEA6DAA3B}">
      <formula1>0</formula1>
      <formula2>100</formula2>
    </dataValidation>
    <dataValidation type="whole" allowBlank="1" showInputMessage="1" showErrorMessage="1" errorTitle="Valor fuera de rango" error="Ingrese un valor correcto" sqref="E9" xr:uid="{469EE7AB-3F80-4A88-B522-9113D18AFD10}">
      <formula1>0</formula1>
      <formula2>100</formula2>
    </dataValidation>
    <dataValidation type="whole" allowBlank="1" showInputMessage="1" showErrorMessage="1" errorTitle="Valor fuera de rango" error="Ingrese un valor correcto" sqref="E10" xr:uid="{BD561A65-2EA1-44BB-85B3-99BE9B338C85}">
      <formula1>0</formula1>
      <formula2>100</formula2>
    </dataValidation>
    <dataValidation type="whole" allowBlank="1" showInputMessage="1" showErrorMessage="1" errorTitle="Valor fuera de rango" error="Ingrese un valor correcto" sqref="E11" xr:uid="{A8729BE7-7BE8-427F-BE01-83010A64B5CC}">
      <formula1>0</formula1>
      <formula2>100</formula2>
    </dataValidation>
    <dataValidation type="whole" allowBlank="1" showInputMessage="1" showErrorMessage="1" errorTitle="Valor fuera de rango" error="Ingrese un valor correcto" sqref="E12" xr:uid="{802AEA5E-7D1D-4229-B386-9A9E76C5CFBD}">
      <formula1>0</formula1>
      <formula2>100</formula2>
    </dataValidation>
    <dataValidation type="whole" allowBlank="1" showInputMessage="1" showErrorMessage="1" errorTitle="Valor fuera de rango" error="Ingrese un valor correcto" sqref="E13" xr:uid="{F22A04D1-F1D1-4E89-AB52-B1A1D4513829}">
      <formula1>0</formula1>
      <formula2>100</formula2>
    </dataValidation>
    <dataValidation type="whole" allowBlank="1" showInputMessage="1" showErrorMessage="1" errorTitle="Valor fuera de rango" error="Ingrese un valor correcto" sqref="E14" xr:uid="{B7C8927E-585B-4DAF-AC44-7DA8C09DB10D}">
      <formula1>0</formula1>
      <formula2>100</formula2>
    </dataValidation>
    <dataValidation type="whole" allowBlank="1" showInputMessage="1" showErrorMessage="1" errorTitle="Valor fuera de rango" error="Ingrese un valor correcto" sqref="E15" xr:uid="{541A29CE-F549-453F-9435-AD19764DCE96}">
      <formula1>0</formula1>
      <formula2>100</formula2>
    </dataValidation>
    <dataValidation type="whole" allowBlank="1" showInputMessage="1" showErrorMessage="1" errorTitle="Valor fuera de rango" error="Ingrese un valor correcto" sqref="E16" xr:uid="{E061831B-1DCD-4DC1-A4E6-9EB92254EB9D}">
      <formula1>0</formula1>
      <formula2>100</formula2>
    </dataValidation>
    <dataValidation type="whole" allowBlank="1" showInputMessage="1" showErrorMessage="1" errorTitle="Valor fuera de rango" error="Ingrese un valor correcto" sqref="E17" xr:uid="{1C882F7B-7A20-4883-B5DF-067C2D7D1B2C}">
      <formula1>0</formula1>
      <formula2>100</formula2>
    </dataValidation>
    <dataValidation type="whole" allowBlank="1" showInputMessage="1" showErrorMessage="1" errorTitle="Valor fuera de rango" error="Ingrese un valor correcto" sqref="E18" xr:uid="{EA0CF0C7-58D4-4D74-B709-6A7AF377FD8F}">
      <formula1>0</formula1>
      <formula2>100</formula2>
    </dataValidation>
    <dataValidation type="whole" allowBlank="1" showInputMessage="1" showErrorMessage="1" errorTitle="Valor fuera de rango" error="Ingrese un valor correcto" sqref="E19" xr:uid="{E0C75BEB-2302-496A-9264-B83D8C2761BE}">
      <formula1>0</formula1>
      <formula2>100</formula2>
    </dataValidation>
    <dataValidation type="whole" allowBlank="1" showInputMessage="1" showErrorMessage="1" errorTitle="Valor fuera de rango" error="Ingrese un valor correcto" sqref="E20" xr:uid="{D5AD8099-9F41-4F93-8138-23A0F63CBE87}">
      <formula1>0</formula1>
      <formula2>100</formula2>
    </dataValidation>
    <dataValidation type="whole" allowBlank="1" showInputMessage="1" showErrorMessage="1" errorTitle="Valor fuera de rango" error="Ingrese un valor correcto" sqref="E21" xr:uid="{38F69CF6-8D1C-46DB-9B36-9073C27F7934}">
      <formula1>0</formula1>
      <formula2>100</formula2>
    </dataValidation>
    <dataValidation type="whole" allowBlank="1" showInputMessage="1" showErrorMessage="1" errorTitle="Valor fuera de rango" error="Ingrese un valor correcto" sqref="E22" xr:uid="{3AFE936A-A371-4D1F-8994-E50C70A48BE6}">
      <formula1>0</formula1>
      <formula2>100</formula2>
    </dataValidation>
    <dataValidation type="whole" allowBlank="1" showInputMessage="1" showErrorMessage="1" errorTitle="Valor fuera de rango" error="Ingrese un valor correcto" sqref="E23" xr:uid="{6B447502-032E-4098-AE12-009E28CD8933}">
      <formula1>0</formula1>
      <formula2>100</formula2>
    </dataValidation>
    <dataValidation type="whole" allowBlank="1" showInputMessage="1" showErrorMessage="1" errorTitle="Valor fuera de rango" error="Ingrese un valor correcto" sqref="E24" xr:uid="{462C0BDB-B913-4333-8D01-57A5110BA1DB}">
      <formula1>0</formula1>
      <formula2>100</formula2>
    </dataValidation>
    <dataValidation type="whole" allowBlank="1" showInputMessage="1" showErrorMessage="1" errorTitle="Valor fuera de rango" error="Ingrese un valor correcto" sqref="E25" xr:uid="{7C7422A4-F23D-417A-A1F3-E323D9083F40}">
      <formula1>0</formula1>
      <formula2>100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5C5D1-6B71-4B99-AE3C-C4F0A8D43C0A}">
  <dimension ref="A1:P34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5703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129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128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14</v>
      </c>
      <c r="B3" s="12">
        <v>1</v>
      </c>
      <c r="C3" s="13" t="s">
        <v>15</v>
      </c>
      <c r="D3" s="14">
        <v>90</v>
      </c>
      <c r="E3" s="15"/>
      <c r="F3" s="14"/>
      <c r="G3" s="14"/>
      <c r="H3" s="14"/>
      <c r="I3" s="14"/>
      <c r="J3" s="14"/>
      <c r="M3" s="11">
        <f>D3+E3+F3+G3+H3</f>
        <v>90</v>
      </c>
      <c r="N3">
        <f>M3*0.17</f>
        <v>15.3</v>
      </c>
      <c r="O3">
        <f>I3*0.15</f>
        <v>0</v>
      </c>
      <c r="P3">
        <f>ROUND(N3+O3,0)</f>
        <v>15</v>
      </c>
    </row>
    <row r="4" spans="1:16" x14ac:dyDescent="0.25">
      <c r="A4" s="12" t="s">
        <v>16</v>
      </c>
      <c r="B4" s="12">
        <v>2</v>
      </c>
      <c r="C4" s="13" t="s">
        <v>17</v>
      </c>
      <c r="D4" s="14">
        <v>85</v>
      </c>
      <c r="E4" s="15"/>
      <c r="F4" s="14"/>
      <c r="G4" s="14"/>
      <c r="H4" s="14"/>
      <c r="I4" s="14"/>
      <c r="J4" s="14"/>
      <c r="M4" s="11">
        <f>D4+E4+F4+G4+H4</f>
        <v>85</v>
      </c>
      <c r="N4">
        <f>M4*0.17</f>
        <v>14.450000000000001</v>
      </c>
      <c r="O4">
        <f>I4*0.15</f>
        <v>0</v>
      </c>
      <c r="P4">
        <f>ROUND(N4+O4,0)</f>
        <v>14</v>
      </c>
    </row>
    <row r="5" spans="1:16" x14ac:dyDescent="0.25">
      <c r="A5" s="12" t="s">
        <v>18</v>
      </c>
      <c r="B5" s="12">
        <v>3</v>
      </c>
      <c r="C5" s="13" t="s">
        <v>19</v>
      </c>
      <c r="D5" s="14">
        <v>97</v>
      </c>
      <c r="E5" s="15"/>
      <c r="F5" s="14"/>
      <c r="G5" s="14"/>
      <c r="H5" s="14"/>
      <c r="I5" s="14"/>
      <c r="J5" s="14"/>
      <c r="M5" s="11">
        <f>D5+E5+F5+G5+H5</f>
        <v>97</v>
      </c>
      <c r="N5">
        <f>M5*0.17</f>
        <v>16.490000000000002</v>
      </c>
      <c r="O5">
        <f>I5*0.15</f>
        <v>0</v>
      </c>
      <c r="P5">
        <f>ROUND(N5+O5,0)</f>
        <v>16</v>
      </c>
    </row>
    <row r="6" spans="1:16" x14ac:dyDescent="0.25">
      <c r="A6" s="12" t="s">
        <v>20</v>
      </c>
      <c r="B6" s="12">
        <v>4</v>
      </c>
      <c r="C6" s="13" t="s">
        <v>21</v>
      </c>
      <c r="D6" s="14">
        <v>78</v>
      </c>
      <c r="E6" s="15"/>
      <c r="F6" s="14"/>
      <c r="G6" s="14"/>
      <c r="H6" s="14"/>
      <c r="I6" s="14"/>
      <c r="J6" s="14"/>
      <c r="M6" s="11">
        <f>D6+E6+F6+G6+H6</f>
        <v>78</v>
      </c>
      <c r="N6">
        <f>M6*0.17</f>
        <v>13.260000000000002</v>
      </c>
      <c r="O6">
        <f>I6*0.15</f>
        <v>0</v>
      </c>
      <c r="P6">
        <f>ROUND(N6+O6,0)</f>
        <v>13</v>
      </c>
    </row>
    <row r="7" spans="1:16" x14ac:dyDescent="0.25">
      <c r="A7" s="12" t="s">
        <v>22</v>
      </c>
      <c r="B7" s="12">
        <v>5</v>
      </c>
      <c r="C7" s="13" t="s">
        <v>23</v>
      </c>
      <c r="D7" s="14">
        <v>85</v>
      </c>
      <c r="E7" s="15"/>
      <c r="F7" s="14"/>
      <c r="G7" s="14"/>
      <c r="H7" s="14"/>
      <c r="I7" s="14"/>
      <c r="J7" s="14"/>
      <c r="M7" s="11">
        <f>D7+E7+F7+G7+H7</f>
        <v>85</v>
      </c>
      <c r="N7">
        <f>M7*0.17</f>
        <v>14.450000000000001</v>
      </c>
      <c r="O7">
        <f>I7*0.15</f>
        <v>0</v>
      </c>
      <c r="P7">
        <f>ROUND(N7+O7,0)</f>
        <v>14</v>
      </c>
    </row>
    <row r="8" spans="1:16" x14ac:dyDescent="0.25">
      <c r="A8" s="12" t="s">
        <v>24</v>
      </c>
      <c r="B8" s="12">
        <v>6</v>
      </c>
      <c r="C8" s="13" t="s">
        <v>25</v>
      </c>
      <c r="D8" s="14">
        <v>89</v>
      </c>
      <c r="E8" s="15"/>
      <c r="F8" s="14"/>
      <c r="G8" s="14"/>
      <c r="H8" s="14"/>
      <c r="I8" s="14"/>
      <c r="J8" s="14"/>
      <c r="M8" s="11">
        <f>D8+E8+F8+G8+H8</f>
        <v>89</v>
      </c>
      <c r="N8">
        <f>M8*0.17</f>
        <v>15.13</v>
      </c>
      <c r="O8">
        <f>I8*0.15</f>
        <v>0</v>
      </c>
      <c r="P8">
        <f>ROUND(N8+O8,0)</f>
        <v>15</v>
      </c>
    </row>
    <row r="9" spans="1:16" x14ac:dyDescent="0.25">
      <c r="A9" s="12" t="s">
        <v>26</v>
      </c>
      <c r="B9" s="12">
        <v>7</v>
      </c>
      <c r="C9" s="13" t="s">
        <v>27</v>
      </c>
      <c r="D9" s="14">
        <v>89</v>
      </c>
      <c r="E9" s="15"/>
      <c r="F9" s="14"/>
      <c r="G9" s="14"/>
      <c r="H9" s="14"/>
      <c r="I9" s="14"/>
      <c r="J9" s="14"/>
      <c r="M9" s="11">
        <f>D9+E9+F9+G9+H9</f>
        <v>89</v>
      </c>
      <c r="N9">
        <f>M9*0.17</f>
        <v>15.13</v>
      </c>
      <c r="O9">
        <f>I9*0.15</f>
        <v>0</v>
      </c>
      <c r="P9">
        <f>ROUND(N9+O9,0)</f>
        <v>15</v>
      </c>
    </row>
    <row r="10" spans="1:16" x14ac:dyDescent="0.25">
      <c r="A10" s="12" t="s">
        <v>28</v>
      </c>
      <c r="B10" s="12">
        <v>8</v>
      </c>
      <c r="C10" s="13" t="s">
        <v>29</v>
      </c>
      <c r="D10" s="14">
        <v>77</v>
      </c>
      <c r="E10" s="15"/>
      <c r="F10" s="14"/>
      <c r="G10" s="14"/>
      <c r="H10" s="14"/>
      <c r="I10" s="14"/>
      <c r="J10" s="14"/>
      <c r="M10" s="11">
        <f>D10+E10+F10+G10+H10</f>
        <v>77</v>
      </c>
      <c r="N10">
        <f>M10*0.17</f>
        <v>13.090000000000002</v>
      </c>
      <c r="O10">
        <f>I10*0.15</f>
        <v>0</v>
      </c>
      <c r="P10">
        <f>ROUND(N10+O10,0)</f>
        <v>13</v>
      </c>
    </row>
    <row r="11" spans="1:16" x14ac:dyDescent="0.25">
      <c r="A11" s="12" t="s">
        <v>30</v>
      </c>
      <c r="B11" s="12">
        <v>9</v>
      </c>
      <c r="C11" s="13" t="s">
        <v>31</v>
      </c>
      <c r="D11" s="14">
        <v>95</v>
      </c>
      <c r="E11" s="15"/>
      <c r="F11" s="14"/>
      <c r="G11" s="14"/>
      <c r="H11" s="14"/>
      <c r="I11" s="14"/>
      <c r="J11" s="14"/>
      <c r="M11" s="11">
        <f>D11+E11+F11+G11+H11</f>
        <v>95</v>
      </c>
      <c r="N11">
        <f>M11*0.17</f>
        <v>16.150000000000002</v>
      </c>
      <c r="O11">
        <f>I11*0.15</f>
        <v>0</v>
      </c>
      <c r="P11">
        <f>ROUND(N11+O11,0)</f>
        <v>16</v>
      </c>
    </row>
    <row r="12" spans="1:16" x14ac:dyDescent="0.25">
      <c r="A12" s="12" t="s">
        <v>32</v>
      </c>
      <c r="B12" s="12">
        <v>10</v>
      </c>
      <c r="C12" s="13" t="s">
        <v>33</v>
      </c>
      <c r="D12" s="14">
        <v>81</v>
      </c>
      <c r="E12" s="15"/>
      <c r="F12" s="14"/>
      <c r="G12" s="14"/>
      <c r="H12" s="14"/>
      <c r="I12" s="14"/>
      <c r="J12" s="14"/>
      <c r="M12" s="11">
        <f>D12+E12+F12+G12+H12</f>
        <v>81</v>
      </c>
      <c r="N12">
        <f>M12*0.17</f>
        <v>13.770000000000001</v>
      </c>
      <c r="O12">
        <f>I12*0.15</f>
        <v>0</v>
      </c>
      <c r="P12">
        <f>ROUND(N12+O12,0)</f>
        <v>14</v>
      </c>
    </row>
    <row r="13" spans="1:16" x14ac:dyDescent="0.25">
      <c r="A13" s="12" t="s">
        <v>34</v>
      </c>
      <c r="B13" s="12">
        <v>11</v>
      </c>
      <c r="C13" s="13" t="s">
        <v>35</v>
      </c>
      <c r="D13" s="14">
        <v>95</v>
      </c>
      <c r="E13" s="15"/>
      <c r="F13" s="14"/>
      <c r="G13" s="14"/>
      <c r="H13" s="14"/>
      <c r="I13" s="14"/>
      <c r="J13" s="14"/>
      <c r="M13" s="11">
        <f>D13+E13+F13+G13+H13</f>
        <v>95</v>
      </c>
      <c r="N13">
        <f>M13*0.17</f>
        <v>16.150000000000002</v>
      </c>
      <c r="O13">
        <f>I13*0.15</f>
        <v>0</v>
      </c>
      <c r="P13">
        <f>ROUND(N13+O13,0)</f>
        <v>16</v>
      </c>
    </row>
    <row r="14" spans="1:16" x14ac:dyDescent="0.25">
      <c r="A14" s="12" t="s">
        <v>36</v>
      </c>
      <c r="B14" s="12">
        <v>12</v>
      </c>
      <c r="C14" s="13" t="s">
        <v>37</v>
      </c>
      <c r="D14" s="14">
        <v>53</v>
      </c>
      <c r="E14" s="15"/>
      <c r="F14" s="14"/>
      <c r="G14" s="14"/>
      <c r="H14" s="14"/>
      <c r="I14" s="14"/>
      <c r="J14" s="14"/>
      <c r="M14" s="11">
        <f>D14+E14+F14+G14+H14</f>
        <v>53</v>
      </c>
      <c r="N14">
        <f>M14*0.17</f>
        <v>9.01</v>
      </c>
      <c r="O14">
        <f>I14*0.15</f>
        <v>0</v>
      </c>
      <c r="P14">
        <f>ROUND(N14+O14,0)</f>
        <v>9</v>
      </c>
    </row>
    <row r="15" spans="1:16" x14ac:dyDescent="0.25">
      <c r="A15" s="12" t="s">
        <v>38</v>
      </c>
      <c r="B15" s="12">
        <v>13</v>
      </c>
      <c r="C15" s="13" t="s">
        <v>39</v>
      </c>
      <c r="D15" s="14">
        <v>99</v>
      </c>
      <c r="E15" s="15"/>
      <c r="F15" s="14"/>
      <c r="G15" s="14"/>
      <c r="H15" s="14"/>
      <c r="I15" s="14"/>
      <c r="J15" s="14"/>
      <c r="M15" s="11">
        <f>D15+E15+F15+G15+H15</f>
        <v>99</v>
      </c>
      <c r="N15">
        <f>M15*0.17</f>
        <v>16.830000000000002</v>
      </c>
      <c r="O15">
        <f>I15*0.15</f>
        <v>0</v>
      </c>
      <c r="P15">
        <f>ROUND(N15+O15,0)</f>
        <v>17</v>
      </c>
    </row>
    <row r="16" spans="1:16" x14ac:dyDescent="0.25">
      <c r="A16" s="12" t="s">
        <v>40</v>
      </c>
      <c r="B16" s="12">
        <v>14</v>
      </c>
      <c r="C16" s="13" t="s">
        <v>41</v>
      </c>
      <c r="D16" s="14">
        <v>73</v>
      </c>
      <c r="E16" s="15"/>
      <c r="F16" s="14"/>
      <c r="G16" s="14"/>
      <c r="H16" s="14"/>
      <c r="I16" s="14"/>
      <c r="J16" s="14"/>
      <c r="M16" s="11">
        <f>D16+E16+F16+G16+H16</f>
        <v>73</v>
      </c>
      <c r="N16">
        <f>M16*0.17</f>
        <v>12.41</v>
      </c>
      <c r="O16">
        <f>I16*0.15</f>
        <v>0</v>
      </c>
      <c r="P16">
        <f>ROUND(N16+O16,0)</f>
        <v>12</v>
      </c>
    </row>
    <row r="17" spans="1:16" x14ac:dyDescent="0.25">
      <c r="A17" s="12" t="s">
        <v>42</v>
      </c>
      <c r="B17" s="12">
        <v>15</v>
      </c>
      <c r="C17" s="13" t="s">
        <v>43</v>
      </c>
      <c r="D17" s="14">
        <v>79</v>
      </c>
      <c r="E17" s="15"/>
      <c r="F17" s="14"/>
      <c r="G17" s="14"/>
      <c r="H17" s="14"/>
      <c r="I17" s="14"/>
      <c r="J17" s="14"/>
      <c r="M17" s="11">
        <f>D17+E17+F17+G17+H17</f>
        <v>79</v>
      </c>
      <c r="N17">
        <f>M17*0.17</f>
        <v>13.430000000000001</v>
      </c>
      <c r="O17">
        <f>I17*0.15</f>
        <v>0</v>
      </c>
      <c r="P17">
        <f>ROUND(N17+O17,0)</f>
        <v>13</v>
      </c>
    </row>
    <row r="18" spans="1:16" x14ac:dyDescent="0.25">
      <c r="A18" s="12" t="s">
        <v>44</v>
      </c>
      <c r="B18" s="12">
        <v>16</v>
      </c>
      <c r="C18" s="13" t="s">
        <v>45</v>
      </c>
      <c r="D18" s="14">
        <v>92</v>
      </c>
      <c r="E18" s="15"/>
      <c r="F18" s="14"/>
      <c r="G18" s="14"/>
      <c r="H18" s="14"/>
      <c r="I18" s="14"/>
      <c r="J18" s="14"/>
      <c r="M18" s="11">
        <f>D18+E18+F18+G18+H18</f>
        <v>92</v>
      </c>
      <c r="N18">
        <f>M18*0.17</f>
        <v>15.64</v>
      </c>
      <c r="O18">
        <f>I18*0.15</f>
        <v>0</v>
      </c>
      <c r="P18">
        <f>ROUND(N18+O18,0)</f>
        <v>16</v>
      </c>
    </row>
    <row r="19" spans="1:16" x14ac:dyDescent="0.25">
      <c r="A19" s="12" t="s">
        <v>46</v>
      </c>
      <c r="B19" s="12">
        <v>17</v>
      </c>
      <c r="C19" s="13" t="s">
        <v>47</v>
      </c>
      <c r="D19" s="14">
        <v>54</v>
      </c>
      <c r="E19" s="15"/>
      <c r="F19" s="14"/>
      <c r="G19" s="14"/>
      <c r="H19" s="14"/>
      <c r="I19" s="14"/>
      <c r="J19" s="14"/>
      <c r="M19" s="11">
        <f>D19+E19+F19+G19+H19</f>
        <v>54</v>
      </c>
      <c r="N19">
        <f>M19*0.17</f>
        <v>9.1800000000000015</v>
      </c>
      <c r="O19">
        <f>I19*0.15</f>
        <v>0</v>
      </c>
      <c r="P19">
        <f>ROUND(N19+O19,0)</f>
        <v>9</v>
      </c>
    </row>
    <row r="20" spans="1:16" x14ac:dyDescent="0.25">
      <c r="A20" s="12" t="s">
        <v>48</v>
      </c>
      <c r="B20" s="12">
        <v>18</v>
      </c>
      <c r="C20" s="13" t="s">
        <v>49</v>
      </c>
      <c r="D20" s="14">
        <v>78</v>
      </c>
      <c r="E20" s="15"/>
      <c r="F20" s="14"/>
      <c r="G20" s="14"/>
      <c r="H20" s="14"/>
      <c r="I20" s="14"/>
      <c r="J20" s="14"/>
      <c r="M20" s="11">
        <f>D20+E20+F20+G20+H20</f>
        <v>78</v>
      </c>
      <c r="N20">
        <f>M20*0.17</f>
        <v>13.260000000000002</v>
      </c>
      <c r="O20">
        <f>I20*0.15</f>
        <v>0</v>
      </c>
      <c r="P20">
        <f>ROUND(N20+O20,0)</f>
        <v>13</v>
      </c>
    </row>
    <row r="21" spans="1:16" x14ac:dyDescent="0.25">
      <c r="A21" s="12" t="s">
        <v>50</v>
      </c>
      <c r="B21" s="12">
        <v>19</v>
      </c>
      <c r="C21" s="13" t="s">
        <v>51</v>
      </c>
      <c r="D21" s="14">
        <v>85</v>
      </c>
      <c r="E21" s="15"/>
      <c r="F21" s="14"/>
      <c r="G21" s="14"/>
      <c r="H21" s="14"/>
      <c r="I21" s="14"/>
      <c r="J21" s="14"/>
      <c r="M21" s="11">
        <f>D21+E21+F21+G21+H21</f>
        <v>85</v>
      </c>
      <c r="N21">
        <f>M21*0.17</f>
        <v>14.450000000000001</v>
      </c>
      <c r="O21">
        <f>I21*0.15</f>
        <v>0</v>
      </c>
      <c r="P21">
        <f>ROUND(N21+O21,0)</f>
        <v>14</v>
      </c>
    </row>
    <row r="22" spans="1:16" x14ac:dyDescent="0.25">
      <c r="A22" s="12" t="s">
        <v>52</v>
      </c>
      <c r="B22" s="12">
        <v>20</v>
      </c>
      <c r="C22" s="13" t="s">
        <v>53</v>
      </c>
      <c r="D22" s="14">
        <v>81</v>
      </c>
      <c r="E22" s="15"/>
      <c r="F22" s="14"/>
      <c r="G22" s="14"/>
      <c r="H22" s="14"/>
      <c r="I22" s="14"/>
      <c r="J22" s="14"/>
      <c r="M22" s="11">
        <f>D22+E22+F22+G22+H22</f>
        <v>81</v>
      </c>
      <c r="N22">
        <f>M22*0.17</f>
        <v>13.770000000000001</v>
      </c>
      <c r="O22">
        <f>I22*0.15</f>
        <v>0</v>
      </c>
      <c r="P22">
        <f>ROUND(N22+O22,0)</f>
        <v>14</v>
      </c>
    </row>
    <row r="23" spans="1:16" x14ac:dyDescent="0.25">
      <c r="A23" s="12" t="s">
        <v>54</v>
      </c>
      <c r="B23" s="12">
        <v>21</v>
      </c>
      <c r="C23" s="13" t="s">
        <v>55</v>
      </c>
      <c r="D23" s="14">
        <v>97</v>
      </c>
      <c r="E23" s="15"/>
      <c r="F23" s="14"/>
      <c r="G23" s="14"/>
      <c r="H23" s="14"/>
      <c r="I23" s="14"/>
      <c r="J23" s="14"/>
      <c r="M23" s="11">
        <f>D23+E23+F23+G23+H23</f>
        <v>97</v>
      </c>
      <c r="N23">
        <f>M23*0.17</f>
        <v>16.490000000000002</v>
      </c>
      <c r="O23">
        <f>I23*0.15</f>
        <v>0</v>
      </c>
      <c r="P23">
        <f>ROUND(N23+O23,0)</f>
        <v>16</v>
      </c>
    </row>
    <row r="24" spans="1:16" x14ac:dyDescent="0.25">
      <c r="A24" s="12" t="s">
        <v>56</v>
      </c>
      <c r="B24" s="12">
        <v>22</v>
      </c>
      <c r="C24" s="13" t="s">
        <v>57</v>
      </c>
      <c r="D24" s="14">
        <v>82</v>
      </c>
      <c r="E24" s="15"/>
      <c r="F24" s="14"/>
      <c r="G24" s="14"/>
      <c r="H24" s="14"/>
      <c r="I24" s="14"/>
      <c r="J24" s="14"/>
      <c r="M24" s="11">
        <f>D24+E24+F24+G24+H24</f>
        <v>82</v>
      </c>
      <c r="N24">
        <f>M24*0.17</f>
        <v>13.940000000000001</v>
      </c>
      <c r="O24">
        <f>I24*0.15</f>
        <v>0</v>
      </c>
      <c r="P24">
        <f>ROUND(N24+O24,0)</f>
        <v>14</v>
      </c>
    </row>
    <row r="25" spans="1:16" x14ac:dyDescent="0.25">
      <c r="A25" s="12" t="s">
        <v>58</v>
      </c>
      <c r="B25" s="12">
        <v>23</v>
      </c>
      <c r="C25" s="13" t="s">
        <v>59</v>
      </c>
      <c r="D25" s="14">
        <v>86</v>
      </c>
      <c r="E25" s="15"/>
      <c r="F25" s="14"/>
      <c r="G25" s="14"/>
      <c r="H25" s="14"/>
      <c r="I25" s="14"/>
      <c r="J25" s="14"/>
      <c r="M25" s="11">
        <f>D25+E25+F25+G25+H25</f>
        <v>86</v>
      </c>
      <c r="N25">
        <f>M25*0.17</f>
        <v>14.620000000000001</v>
      </c>
      <c r="O25">
        <f>I25*0.15</f>
        <v>0</v>
      </c>
      <c r="P25">
        <f>ROUND(N25+O25,0)</f>
        <v>15</v>
      </c>
    </row>
    <row r="26" spans="1:16" x14ac:dyDescent="0.25">
      <c r="A26" s="12" t="s">
        <v>60</v>
      </c>
      <c r="B26" s="12">
        <v>24</v>
      </c>
      <c r="C26" s="13" t="s">
        <v>61</v>
      </c>
      <c r="D26" s="14">
        <v>88</v>
      </c>
      <c r="E26" s="15"/>
      <c r="F26" s="14"/>
      <c r="G26" s="14"/>
      <c r="H26" s="14"/>
      <c r="I26" s="14"/>
      <c r="J26" s="14"/>
      <c r="M26" s="11">
        <f>D26+E26+F26+G26+H26</f>
        <v>88</v>
      </c>
      <c r="N26">
        <f>M26*0.17</f>
        <v>14.96</v>
      </c>
      <c r="O26">
        <f>I26*0.15</f>
        <v>0</v>
      </c>
      <c r="P26">
        <f>ROUND(N26+O26,0)</f>
        <v>15</v>
      </c>
    </row>
    <row r="27" spans="1:16" x14ac:dyDescent="0.25">
      <c r="A27" s="12" t="s">
        <v>62</v>
      </c>
      <c r="B27" s="12">
        <v>25</v>
      </c>
      <c r="C27" s="13" t="s">
        <v>63</v>
      </c>
      <c r="D27" s="14">
        <v>68</v>
      </c>
      <c r="E27" s="15"/>
      <c r="F27" s="14"/>
      <c r="G27" s="14"/>
      <c r="H27" s="14"/>
      <c r="I27" s="14"/>
      <c r="J27" s="14"/>
      <c r="M27" s="11">
        <f>D27+E27+F27+G27+H27</f>
        <v>68</v>
      </c>
      <c r="N27">
        <f>M27*0.17</f>
        <v>11.56</v>
      </c>
      <c r="O27">
        <f>I27*0.15</f>
        <v>0</v>
      </c>
      <c r="P27">
        <f>ROUND(N27+O27,0)</f>
        <v>12</v>
      </c>
    </row>
    <row r="28" spans="1:16" x14ac:dyDescent="0.25">
      <c r="A28" s="12" t="s">
        <v>64</v>
      </c>
      <c r="B28" s="12">
        <v>26</v>
      </c>
      <c r="C28" s="13" t="s">
        <v>65</v>
      </c>
      <c r="D28" s="14">
        <v>89</v>
      </c>
      <c r="E28" s="15"/>
      <c r="F28" s="14"/>
      <c r="G28" s="14"/>
      <c r="H28" s="14"/>
      <c r="I28" s="14"/>
      <c r="J28" s="14"/>
      <c r="M28" s="11">
        <f>D28+E28+F28+G28+H28</f>
        <v>89</v>
      </c>
      <c r="N28">
        <f>M28*0.17</f>
        <v>15.13</v>
      </c>
      <c r="O28">
        <f>I28*0.15</f>
        <v>0</v>
      </c>
      <c r="P28">
        <f>ROUND(N28+O28,0)</f>
        <v>15</v>
      </c>
    </row>
    <row r="29" spans="1:16" x14ac:dyDescent="0.25">
      <c r="A29" s="12" t="s">
        <v>66</v>
      </c>
      <c r="B29" s="12">
        <v>27</v>
      </c>
      <c r="C29" s="13" t="s">
        <v>67</v>
      </c>
      <c r="D29" s="14">
        <v>86</v>
      </c>
      <c r="E29" s="15"/>
      <c r="F29" s="14"/>
      <c r="G29" s="14"/>
      <c r="H29" s="14"/>
      <c r="I29" s="14"/>
      <c r="J29" s="14"/>
      <c r="M29" s="11">
        <f>D29+E29+F29+G29+H29</f>
        <v>86</v>
      </c>
      <c r="N29">
        <f>M29*0.17</f>
        <v>14.620000000000001</v>
      </c>
      <c r="O29">
        <f>I29*0.15</f>
        <v>0</v>
      </c>
      <c r="P29">
        <f>ROUND(N29+O29,0)</f>
        <v>15</v>
      </c>
    </row>
    <row r="30" spans="1:16" x14ac:dyDescent="0.25">
      <c r="A30" s="12" t="s">
        <v>68</v>
      </c>
      <c r="B30" s="12">
        <v>28</v>
      </c>
      <c r="C30" s="13" t="s">
        <v>69</v>
      </c>
      <c r="D30" s="14">
        <v>74</v>
      </c>
      <c r="E30" s="15"/>
      <c r="F30" s="14"/>
      <c r="G30" s="14"/>
      <c r="H30" s="14"/>
      <c r="I30" s="14"/>
      <c r="J30" s="14"/>
      <c r="M30" s="11">
        <f>D30+E30+F30+G30+H30</f>
        <v>74</v>
      </c>
      <c r="N30">
        <f>M30*0.17</f>
        <v>12.58</v>
      </c>
      <c r="O30">
        <f>I30*0.15</f>
        <v>0</v>
      </c>
      <c r="P30">
        <f>ROUND(N30+O30,0)</f>
        <v>13</v>
      </c>
    </row>
    <row r="31" spans="1:16" x14ac:dyDescent="0.25">
      <c r="A31" s="12" t="s">
        <v>70</v>
      </c>
      <c r="B31" s="12">
        <v>29</v>
      </c>
      <c r="C31" s="13" t="s">
        <v>71</v>
      </c>
      <c r="D31" s="14">
        <v>73</v>
      </c>
      <c r="E31" s="15"/>
      <c r="F31" s="14"/>
      <c r="G31" s="14"/>
      <c r="H31" s="14"/>
      <c r="I31" s="14"/>
      <c r="J31" s="14"/>
      <c r="M31" s="11">
        <f>D31+E31+F31+G31+H31</f>
        <v>73</v>
      </c>
      <c r="N31">
        <f>M31*0.17</f>
        <v>12.41</v>
      </c>
      <c r="O31">
        <f>I31*0.15</f>
        <v>0</v>
      </c>
      <c r="P31">
        <f>ROUND(N31+O31,0)</f>
        <v>12</v>
      </c>
    </row>
    <row r="32" spans="1:16" x14ac:dyDescent="0.25">
      <c r="A32" s="12" t="s">
        <v>72</v>
      </c>
      <c r="B32" s="12">
        <v>30</v>
      </c>
      <c r="C32" s="13" t="s">
        <v>73</v>
      </c>
      <c r="D32" s="14">
        <v>94</v>
      </c>
      <c r="E32" s="15"/>
      <c r="F32" s="14"/>
      <c r="G32" s="14"/>
      <c r="H32" s="14"/>
      <c r="I32" s="14"/>
      <c r="J32" s="14"/>
      <c r="M32" s="11">
        <f>D32+E32+F32+G32+H32</f>
        <v>94</v>
      </c>
      <c r="N32">
        <f>M32*0.17</f>
        <v>15.98</v>
      </c>
      <c r="O32">
        <f>I32*0.15</f>
        <v>0</v>
      </c>
      <c r="P32">
        <f>ROUND(N32+O32,0)</f>
        <v>16</v>
      </c>
    </row>
    <row r="33" spans="1:16" x14ac:dyDescent="0.25">
      <c r="A33" s="12" t="s">
        <v>74</v>
      </c>
      <c r="B33" s="12">
        <v>31</v>
      </c>
      <c r="C33" s="13" t="s">
        <v>75</v>
      </c>
      <c r="D33" s="14">
        <v>94</v>
      </c>
      <c r="E33" s="15"/>
      <c r="F33" s="14"/>
      <c r="G33" s="14"/>
      <c r="H33" s="14"/>
      <c r="I33" s="14"/>
      <c r="J33" s="14"/>
      <c r="M33" s="11">
        <f>D33+E33+F33+G33+H33</f>
        <v>94</v>
      </c>
      <c r="N33">
        <f>M33*0.17</f>
        <v>15.98</v>
      </c>
      <c r="O33">
        <f>I33*0.15</f>
        <v>0</v>
      </c>
      <c r="P33">
        <f>ROUND(N33+O33,0)</f>
        <v>16</v>
      </c>
    </row>
    <row r="34" spans="1:16" x14ac:dyDescent="0.25">
      <c r="A34" s="12" t="s">
        <v>76</v>
      </c>
      <c r="B34" s="12">
        <v>32</v>
      </c>
      <c r="C34" s="13" t="s">
        <v>77</v>
      </c>
      <c r="D34" s="14">
        <v>84</v>
      </c>
      <c r="E34" s="15"/>
      <c r="F34" s="14"/>
      <c r="G34" s="14"/>
      <c r="H34" s="14"/>
      <c r="I34" s="14"/>
      <c r="J34" s="14"/>
      <c r="M34" s="11">
        <f>D34+E34+F34+G34+H34</f>
        <v>84</v>
      </c>
      <c r="N34">
        <f>M34*0.17</f>
        <v>14.280000000000001</v>
      </c>
      <c r="O34">
        <f>I34*0.15</f>
        <v>0</v>
      </c>
      <c r="P34">
        <f>ROUND(N34+O34,0)</f>
        <v>14</v>
      </c>
    </row>
  </sheetData>
  <sheetProtection algorithmName="SHA-512" hashValue="B9AtpMFSUvEyjIqY2/CZ1ok1Uze8yT9cXZv0ynZ0hpko/ylouiRqiLykF4QjiqMltD+KgjljhyQsddbJveaoQA==" saltValue="72ajRE4/cOsHrrypXhp7lQ==" spinCount="100000" sheet="1" objects="1" scenarios="1"/>
  <dataValidations count="32">
    <dataValidation type="whole" allowBlank="1" showInputMessage="1" showErrorMessage="1" errorTitle="Valor fuera de rango" error="Ingrese un valor correcto" sqref="E3" xr:uid="{3447E0A8-0A7D-4CEB-98B5-1D86EBDED999}">
      <formula1>0</formula1>
      <formula2>100</formula2>
    </dataValidation>
    <dataValidation type="whole" allowBlank="1" showInputMessage="1" showErrorMessage="1" errorTitle="Valor fuera de rango" error="Ingrese un valor correcto" sqref="E4" xr:uid="{75E9B991-F040-454A-B64A-E0C2D17FFAB6}">
      <formula1>0</formula1>
      <formula2>100</formula2>
    </dataValidation>
    <dataValidation type="whole" allowBlank="1" showInputMessage="1" showErrorMessage="1" errorTitle="Valor fuera de rango" error="Ingrese un valor correcto" sqref="E5" xr:uid="{606FB328-DB2C-4676-806B-1886412932B8}">
      <formula1>0</formula1>
      <formula2>100</formula2>
    </dataValidation>
    <dataValidation type="whole" allowBlank="1" showInputMessage="1" showErrorMessage="1" errorTitle="Valor fuera de rango" error="Ingrese un valor correcto" sqref="E6" xr:uid="{0D6D8CF4-8F57-4D3C-B2F2-DDA3FA920693}">
      <formula1>0</formula1>
      <formula2>100</formula2>
    </dataValidation>
    <dataValidation type="whole" allowBlank="1" showInputMessage="1" showErrorMessage="1" errorTitle="Valor fuera de rango" error="Ingrese un valor correcto" sqref="E7" xr:uid="{9D2F62B5-8EBD-498A-AD33-B0D8888606E1}">
      <formula1>0</formula1>
      <formula2>100</formula2>
    </dataValidation>
    <dataValidation type="whole" allowBlank="1" showInputMessage="1" showErrorMessage="1" errorTitle="Valor fuera de rango" error="Ingrese un valor correcto" sqref="E8" xr:uid="{E157C093-D631-4272-8A67-C23EBC77E78A}">
      <formula1>0</formula1>
      <formula2>100</formula2>
    </dataValidation>
    <dataValidation type="whole" allowBlank="1" showInputMessage="1" showErrorMessage="1" errorTitle="Valor fuera de rango" error="Ingrese un valor correcto" sqref="E9" xr:uid="{BA92EFF5-2F7A-4C48-AFE4-DD6D47BD683D}">
      <formula1>0</formula1>
      <formula2>100</formula2>
    </dataValidation>
    <dataValidation type="whole" allowBlank="1" showInputMessage="1" showErrorMessage="1" errorTitle="Valor fuera de rango" error="Ingrese un valor correcto" sqref="E10" xr:uid="{12E595A4-DE00-4FF4-9DCA-D0AE49D6CDAD}">
      <formula1>0</formula1>
      <formula2>100</formula2>
    </dataValidation>
    <dataValidation type="whole" allowBlank="1" showInputMessage="1" showErrorMessage="1" errorTitle="Valor fuera de rango" error="Ingrese un valor correcto" sqref="E11" xr:uid="{3F73230C-EAE2-4689-8878-3B735A477E2A}">
      <formula1>0</formula1>
      <formula2>100</formula2>
    </dataValidation>
    <dataValidation type="whole" allowBlank="1" showInputMessage="1" showErrorMessage="1" errorTitle="Valor fuera de rango" error="Ingrese un valor correcto" sqref="E12" xr:uid="{F87E62B3-0D46-45E7-9AAA-8F0B01AFC6D7}">
      <formula1>0</formula1>
      <formula2>100</formula2>
    </dataValidation>
    <dataValidation type="whole" allowBlank="1" showInputMessage="1" showErrorMessage="1" errorTitle="Valor fuera de rango" error="Ingrese un valor correcto" sqref="E13" xr:uid="{4BCD5D70-B7BB-4A61-A902-4E215ACA8805}">
      <formula1>0</formula1>
      <formula2>100</formula2>
    </dataValidation>
    <dataValidation type="whole" allowBlank="1" showInputMessage="1" showErrorMessage="1" errorTitle="Valor fuera de rango" error="Ingrese un valor correcto" sqref="E14" xr:uid="{019912F9-1342-401F-A129-12BDDF8E14EC}">
      <formula1>0</formula1>
      <formula2>100</formula2>
    </dataValidation>
    <dataValidation type="whole" allowBlank="1" showInputMessage="1" showErrorMessage="1" errorTitle="Valor fuera de rango" error="Ingrese un valor correcto" sqref="E15" xr:uid="{1344275A-1FEF-479A-BB8E-E653AF51807D}">
      <formula1>0</formula1>
      <formula2>100</formula2>
    </dataValidation>
    <dataValidation type="whole" allowBlank="1" showInputMessage="1" showErrorMessage="1" errorTitle="Valor fuera de rango" error="Ingrese un valor correcto" sqref="E16" xr:uid="{3EAE6CCF-5FAA-44A2-8BE6-C8564376DB56}">
      <formula1>0</formula1>
      <formula2>100</formula2>
    </dataValidation>
    <dataValidation type="whole" allowBlank="1" showInputMessage="1" showErrorMessage="1" errorTitle="Valor fuera de rango" error="Ingrese un valor correcto" sqref="E17" xr:uid="{0B697417-D72D-4DC1-9CFD-83B54D5CD616}">
      <formula1>0</formula1>
      <formula2>100</formula2>
    </dataValidation>
    <dataValidation type="whole" allowBlank="1" showInputMessage="1" showErrorMessage="1" errorTitle="Valor fuera de rango" error="Ingrese un valor correcto" sqref="E18" xr:uid="{B367F300-3CDC-4164-9A86-C3A4CB9BC03F}">
      <formula1>0</formula1>
      <formula2>100</formula2>
    </dataValidation>
    <dataValidation type="whole" allowBlank="1" showInputMessage="1" showErrorMessage="1" errorTitle="Valor fuera de rango" error="Ingrese un valor correcto" sqref="E19" xr:uid="{1EA72799-FFDB-4539-82A6-7916D124B33E}">
      <formula1>0</formula1>
      <formula2>100</formula2>
    </dataValidation>
    <dataValidation type="whole" allowBlank="1" showInputMessage="1" showErrorMessage="1" errorTitle="Valor fuera de rango" error="Ingrese un valor correcto" sqref="E20" xr:uid="{964342FB-CE4F-45E0-AA26-ACEBF6BB0A21}">
      <formula1>0</formula1>
      <formula2>100</formula2>
    </dataValidation>
    <dataValidation type="whole" allowBlank="1" showInputMessage="1" showErrorMessage="1" errorTitle="Valor fuera de rango" error="Ingrese un valor correcto" sqref="E21" xr:uid="{258D6A06-5A58-475E-B289-4862C21E6140}">
      <formula1>0</formula1>
      <formula2>100</formula2>
    </dataValidation>
    <dataValidation type="whole" allowBlank="1" showInputMessage="1" showErrorMessage="1" errorTitle="Valor fuera de rango" error="Ingrese un valor correcto" sqref="E22" xr:uid="{46D11D00-6503-4C7A-8640-57865EDDECCB}">
      <formula1>0</formula1>
      <formula2>100</formula2>
    </dataValidation>
    <dataValidation type="whole" allowBlank="1" showInputMessage="1" showErrorMessage="1" errorTitle="Valor fuera de rango" error="Ingrese un valor correcto" sqref="E23" xr:uid="{62ACD3B7-BE88-459A-A554-6104C36BBF78}">
      <formula1>0</formula1>
      <formula2>100</formula2>
    </dataValidation>
    <dataValidation type="whole" allowBlank="1" showInputMessage="1" showErrorMessage="1" errorTitle="Valor fuera de rango" error="Ingrese un valor correcto" sqref="E24" xr:uid="{6BD2D955-1DCA-4B37-B440-6EA27F76120F}">
      <formula1>0</formula1>
      <formula2>100</formula2>
    </dataValidation>
    <dataValidation type="whole" allowBlank="1" showInputMessage="1" showErrorMessage="1" errorTitle="Valor fuera de rango" error="Ingrese un valor correcto" sqref="E25" xr:uid="{1F5AAD69-E05B-4FB8-8F8D-5587F299D2F7}">
      <formula1>0</formula1>
      <formula2>100</formula2>
    </dataValidation>
    <dataValidation type="whole" allowBlank="1" showInputMessage="1" showErrorMessage="1" errorTitle="Valor fuera de rango" error="Ingrese un valor correcto" sqref="E26" xr:uid="{8B2CFF6E-996A-4802-9E57-FF8D31D3D12C}">
      <formula1>0</formula1>
      <formula2>100</formula2>
    </dataValidation>
    <dataValidation type="whole" allowBlank="1" showInputMessage="1" showErrorMessage="1" errorTitle="Valor fuera de rango" error="Ingrese un valor correcto" sqref="E27" xr:uid="{676A02DE-2555-4DD0-8F32-C8C1AE9ABB8A}">
      <formula1>0</formula1>
      <formula2>100</formula2>
    </dataValidation>
    <dataValidation type="whole" allowBlank="1" showInputMessage="1" showErrorMessage="1" errorTitle="Valor fuera de rango" error="Ingrese un valor correcto" sqref="E28" xr:uid="{9F4B1D12-0990-4575-8D6B-F2A14F6138A7}">
      <formula1>0</formula1>
      <formula2>100</formula2>
    </dataValidation>
    <dataValidation type="whole" allowBlank="1" showInputMessage="1" showErrorMessage="1" errorTitle="Valor fuera de rango" error="Ingrese un valor correcto" sqref="E29" xr:uid="{3E424664-01D0-46C6-B95E-67F45607DA5F}">
      <formula1>0</formula1>
      <formula2>100</formula2>
    </dataValidation>
    <dataValidation type="whole" allowBlank="1" showInputMessage="1" showErrorMessage="1" errorTitle="Valor fuera de rango" error="Ingrese un valor correcto" sqref="E30" xr:uid="{ADA2F6C3-AD0E-4BC9-A165-E6BF2202C3A8}">
      <formula1>0</formula1>
      <formula2>100</formula2>
    </dataValidation>
    <dataValidation type="whole" allowBlank="1" showInputMessage="1" showErrorMessage="1" errorTitle="Valor fuera de rango" error="Ingrese un valor correcto" sqref="E31" xr:uid="{100B9D12-6A79-41DA-A341-326C33066F70}">
      <formula1>0</formula1>
      <formula2>100</formula2>
    </dataValidation>
    <dataValidation type="whole" allowBlank="1" showInputMessage="1" showErrorMessage="1" errorTitle="Valor fuera de rango" error="Ingrese un valor correcto" sqref="E32" xr:uid="{3B16A67E-A1DE-4C11-AD7A-D31304C35405}">
      <formula1>0</formula1>
      <formula2>100</formula2>
    </dataValidation>
    <dataValidation type="whole" allowBlank="1" showInputMessage="1" showErrorMessage="1" errorTitle="Valor fuera de rango" error="Ingrese un valor correcto" sqref="E33" xr:uid="{9AF3A755-81C8-44EB-89ED-10E7D727D0A9}">
      <formula1>0</formula1>
      <formula2>100</formula2>
    </dataValidation>
    <dataValidation type="whole" allowBlank="1" showInputMessage="1" showErrorMessage="1" errorTitle="Valor fuera de rango" error="Ingrese un valor correcto" sqref="E34" xr:uid="{F9586640-4B56-49C1-80B8-00BB0A3A6CB5}">
      <formula1>0</formula1>
      <formula2>100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B74A4-BB2E-49C6-A91B-5404EBAD2090}">
  <dimension ref="A1:P33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.71093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130</v>
      </c>
      <c r="C1" s="1" t="s">
        <v>131</v>
      </c>
      <c r="D1" s="5" t="s">
        <v>194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128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132</v>
      </c>
      <c r="B3" s="12">
        <v>1</v>
      </c>
      <c r="C3" s="13" t="s">
        <v>133</v>
      </c>
      <c r="D3" s="14">
        <v>74</v>
      </c>
      <c r="E3" s="15"/>
      <c r="F3" s="14"/>
      <c r="G3" s="14"/>
      <c r="H3" s="14"/>
      <c r="I3" s="14"/>
      <c r="J3" s="14"/>
      <c r="M3" s="11">
        <f>D3+E3+F3+G3+H3</f>
        <v>74</v>
      </c>
      <c r="N3">
        <f>M3*0.17</f>
        <v>12.58</v>
      </c>
      <c r="O3">
        <f>I3*0.15</f>
        <v>0</v>
      </c>
      <c r="P3">
        <f>ROUND(N3+O3,0)</f>
        <v>13</v>
      </c>
    </row>
    <row r="4" spans="1:16" x14ac:dyDescent="0.25">
      <c r="A4" s="12" t="s">
        <v>134</v>
      </c>
      <c r="B4" s="12">
        <v>2</v>
      </c>
      <c r="C4" s="13" t="s">
        <v>135</v>
      </c>
      <c r="D4" s="14">
        <v>93</v>
      </c>
      <c r="E4" s="15"/>
      <c r="F4" s="14"/>
      <c r="G4" s="14"/>
      <c r="H4" s="14"/>
      <c r="I4" s="14"/>
      <c r="J4" s="14"/>
      <c r="M4" s="11">
        <f>D4+E4+F4+G4+H4</f>
        <v>93</v>
      </c>
      <c r="N4">
        <f>M4*0.17</f>
        <v>15.81</v>
      </c>
      <c r="O4">
        <f>I4*0.15</f>
        <v>0</v>
      </c>
      <c r="P4">
        <f>ROUND(N4+O4,0)</f>
        <v>16</v>
      </c>
    </row>
    <row r="5" spans="1:16" x14ac:dyDescent="0.25">
      <c r="A5" s="12" t="s">
        <v>136</v>
      </c>
      <c r="B5" s="12">
        <v>3</v>
      </c>
      <c r="C5" s="13" t="s">
        <v>137</v>
      </c>
      <c r="D5" s="14">
        <v>81</v>
      </c>
      <c r="E5" s="15"/>
      <c r="F5" s="14"/>
      <c r="G5" s="14"/>
      <c r="H5" s="14"/>
      <c r="I5" s="14"/>
      <c r="J5" s="14"/>
      <c r="M5" s="11">
        <f>D5+E5+F5+G5+H5</f>
        <v>81</v>
      </c>
      <c r="N5">
        <f>M5*0.17</f>
        <v>13.770000000000001</v>
      </c>
      <c r="O5">
        <f>I5*0.15</f>
        <v>0</v>
      </c>
      <c r="P5">
        <f>ROUND(N5+O5,0)</f>
        <v>14</v>
      </c>
    </row>
    <row r="6" spans="1:16" x14ac:dyDescent="0.25">
      <c r="A6" s="12" t="s">
        <v>138</v>
      </c>
      <c r="B6" s="12">
        <v>4</v>
      </c>
      <c r="C6" s="13" t="s">
        <v>139</v>
      </c>
      <c r="D6" s="14">
        <v>93</v>
      </c>
      <c r="E6" s="15"/>
      <c r="F6" s="14"/>
      <c r="G6" s="14"/>
      <c r="H6" s="14"/>
      <c r="I6" s="14"/>
      <c r="J6" s="14"/>
      <c r="M6" s="11">
        <f>D6+E6+F6+G6+H6</f>
        <v>93</v>
      </c>
      <c r="N6">
        <f>M6*0.17</f>
        <v>15.81</v>
      </c>
      <c r="O6">
        <f>I6*0.15</f>
        <v>0</v>
      </c>
      <c r="P6">
        <f>ROUND(N6+O6,0)</f>
        <v>16</v>
      </c>
    </row>
    <row r="7" spans="1:16" x14ac:dyDescent="0.25">
      <c r="A7" s="12" t="s">
        <v>140</v>
      </c>
      <c r="B7" s="12">
        <v>5</v>
      </c>
      <c r="C7" s="13" t="s">
        <v>141</v>
      </c>
      <c r="D7" s="14">
        <v>90</v>
      </c>
      <c r="E7" s="15"/>
      <c r="F7" s="14"/>
      <c r="G7" s="14"/>
      <c r="H7" s="14"/>
      <c r="I7" s="14"/>
      <c r="J7" s="14"/>
      <c r="M7" s="11">
        <f>D7+E7+F7+G7+H7</f>
        <v>90</v>
      </c>
      <c r="N7">
        <f>M7*0.17</f>
        <v>15.3</v>
      </c>
      <c r="O7">
        <f>I7*0.15</f>
        <v>0</v>
      </c>
      <c r="P7">
        <f>ROUND(N7+O7,0)</f>
        <v>15</v>
      </c>
    </row>
    <row r="8" spans="1:16" x14ac:dyDescent="0.25">
      <c r="A8" s="12" t="s">
        <v>142</v>
      </c>
      <c r="B8" s="12">
        <v>6</v>
      </c>
      <c r="C8" s="13" t="s">
        <v>143</v>
      </c>
      <c r="D8" s="14">
        <v>90</v>
      </c>
      <c r="E8" s="15"/>
      <c r="F8" s="14"/>
      <c r="G8" s="14"/>
      <c r="H8" s="14"/>
      <c r="I8" s="14"/>
      <c r="J8" s="14"/>
      <c r="M8" s="11">
        <f>D8+E8+F8+G8+H8</f>
        <v>90</v>
      </c>
      <c r="N8">
        <f>M8*0.17</f>
        <v>15.3</v>
      </c>
      <c r="O8">
        <f>I8*0.15</f>
        <v>0</v>
      </c>
      <c r="P8">
        <f>ROUND(N8+O8,0)</f>
        <v>15</v>
      </c>
    </row>
    <row r="9" spans="1:16" x14ac:dyDescent="0.25">
      <c r="A9" s="12" t="s">
        <v>144</v>
      </c>
      <c r="B9" s="12">
        <v>7</v>
      </c>
      <c r="C9" s="13" t="s">
        <v>145</v>
      </c>
      <c r="D9" s="14">
        <v>69</v>
      </c>
      <c r="E9" s="15"/>
      <c r="F9" s="14"/>
      <c r="G9" s="14"/>
      <c r="H9" s="14"/>
      <c r="I9" s="14"/>
      <c r="J9" s="14"/>
      <c r="M9" s="11">
        <f>D9+E9+F9+G9+H9</f>
        <v>69</v>
      </c>
      <c r="N9">
        <f>M9*0.17</f>
        <v>11.73</v>
      </c>
      <c r="O9">
        <f>I9*0.15</f>
        <v>0</v>
      </c>
      <c r="P9">
        <f>ROUND(N9+O9,0)</f>
        <v>12</v>
      </c>
    </row>
    <row r="10" spans="1:16" x14ac:dyDescent="0.25">
      <c r="A10" s="12" t="s">
        <v>146</v>
      </c>
      <c r="B10" s="12">
        <v>8</v>
      </c>
      <c r="C10" s="13" t="s">
        <v>147</v>
      </c>
      <c r="D10" s="14">
        <v>76</v>
      </c>
      <c r="E10" s="15"/>
      <c r="F10" s="14"/>
      <c r="G10" s="14"/>
      <c r="H10" s="14"/>
      <c r="I10" s="14"/>
      <c r="J10" s="14"/>
      <c r="M10" s="11">
        <f>D10+E10+F10+G10+H10</f>
        <v>76</v>
      </c>
      <c r="N10">
        <f>M10*0.17</f>
        <v>12.920000000000002</v>
      </c>
      <c r="O10">
        <f>I10*0.15</f>
        <v>0</v>
      </c>
      <c r="P10">
        <f>ROUND(N10+O10,0)</f>
        <v>13</v>
      </c>
    </row>
    <row r="11" spans="1:16" x14ac:dyDescent="0.25">
      <c r="A11" s="12" t="s">
        <v>148</v>
      </c>
      <c r="B11" s="12">
        <v>9</v>
      </c>
      <c r="C11" s="13" t="s">
        <v>149</v>
      </c>
      <c r="D11" s="14">
        <v>89</v>
      </c>
      <c r="E11" s="15"/>
      <c r="F11" s="14"/>
      <c r="G11" s="14"/>
      <c r="H11" s="14"/>
      <c r="I11" s="14"/>
      <c r="J11" s="14"/>
      <c r="M11" s="11">
        <f>D11+E11+F11+G11+H11</f>
        <v>89</v>
      </c>
      <c r="N11">
        <f>M11*0.17</f>
        <v>15.13</v>
      </c>
      <c r="O11">
        <f>I11*0.15</f>
        <v>0</v>
      </c>
      <c r="P11">
        <f>ROUND(N11+O11,0)</f>
        <v>15</v>
      </c>
    </row>
    <row r="12" spans="1:16" x14ac:dyDescent="0.25">
      <c r="A12" s="12" t="s">
        <v>150</v>
      </c>
      <c r="B12" s="12">
        <v>10</v>
      </c>
      <c r="C12" s="13" t="s">
        <v>151</v>
      </c>
      <c r="D12" s="14">
        <v>94</v>
      </c>
      <c r="E12" s="15"/>
      <c r="F12" s="14"/>
      <c r="G12" s="14"/>
      <c r="H12" s="14"/>
      <c r="I12" s="14"/>
      <c r="J12" s="14"/>
      <c r="M12" s="11">
        <f>D12+E12+F12+G12+H12</f>
        <v>94</v>
      </c>
      <c r="N12">
        <f>M12*0.17</f>
        <v>15.98</v>
      </c>
      <c r="O12">
        <f>I12*0.15</f>
        <v>0</v>
      </c>
      <c r="P12">
        <f>ROUND(N12+O12,0)</f>
        <v>16</v>
      </c>
    </row>
    <row r="13" spans="1:16" x14ac:dyDescent="0.25">
      <c r="A13" s="12" t="s">
        <v>152</v>
      </c>
      <c r="B13" s="12">
        <v>11</v>
      </c>
      <c r="C13" s="13" t="s">
        <v>153</v>
      </c>
      <c r="D13" s="14">
        <v>80</v>
      </c>
      <c r="E13" s="15"/>
      <c r="F13" s="14"/>
      <c r="G13" s="14"/>
      <c r="H13" s="14"/>
      <c r="I13" s="14"/>
      <c r="J13" s="14"/>
      <c r="M13" s="11">
        <f>D13+E13+F13+G13+H13</f>
        <v>80</v>
      </c>
      <c r="N13">
        <f>M13*0.17</f>
        <v>13.600000000000001</v>
      </c>
      <c r="O13">
        <f>I13*0.15</f>
        <v>0</v>
      </c>
      <c r="P13">
        <f>ROUND(N13+O13,0)</f>
        <v>14</v>
      </c>
    </row>
    <row r="14" spans="1:16" x14ac:dyDescent="0.25">
      <c r="A14" s="12" t="s">
        <v>154</v>
      </c>
      <c r="B14" s="12">
        <v>12</v>
      </c>
      <c r="C14" s="13" t="s">
        <v>155</v>
      </c>
      <c r="D14" s="14">
        <v>80</v>
      </c>
      <c r="E14" s="15"/>
      <c r="F14" s="14"/>
      <c r="G14" s="14"/>
      <c r="H14" s="14"/>
      <c r="I14" s="14"/>
      <c r="J14" s="14"/>
      <c r="M14" s="11">
        <f>D14+E14+F14+G14+H14</f>
        <v>80</v>
      </c>
      <c r="N14">
        <f>M14*0.17</f>
        <v>13.600000000000001</v>
      </c>
      <c r="O14">
        <f>I14*0.15</f>
        <v>0</v>
      </c>
      <c r="P14">
        <f>ROUND(N14+O14,0)</f>
        <v>14</v>
      </c>
    </row>
    <row r="15" spans="1:16" x14ac:dyDescent="0.25">
      <c r="A15" s="12" t="s">
        <v>156</v>
      </c>
      <c r="B15" s="12">
        <v>13</v>
      </c>
      <c r="C15" s="13" t="s">
        <v>157</v>
      </c>
      <c r="D15" s="14">
        <v>99</v>
      </c>
      <c r="E15" s="15"/>
      <c r="F15" s="14"/>
      <c r="G15" s="14"/>
      <c r="H15" s="14"/>
      <c r="I15" s="14"/>
      <c r="J15" s="14"/>
      <c r="M15" s="11">
        <f>D15+E15+F15+G15+H15</f>
        <v>99</v>
      </c>
      <c r="N15">
        <f>M15*0.17</f>
        <v>16.830000000000002</v>
      </c>
      <c r="O15">
        <f>I15*0.15</f>
        <v>0</v>
      </c>
      <c r="P15">
        <f>ROUND(N15+O15,0)</f>
        <v>17</v>
      </c>
    </row>
    <row r="16" spans="1:16" x14ac:dyDescent="0.25">
      <c r="A16" s="12" t="s">
        <v>158</v>
      </c>
      <c r="B16" s="12">
        <v>14</v>
      </c>
      <c r="C16" s="13" t="s">
        <v>159</v>
      </c>
      <c r="D16" s="14">
        <v>84</v>
      </c>
      <c r="E16" s="15"/>
      <c r="F16" s="14"/>
      <c r="G16" s="14"/>
      <c r="H16" s="14"/>
      <c r="I16" s="14"/>
      <c r="J16" s="14"/>
      <c r="M16" s="11">
        <f>D16+E16+F16+G16+H16</f>
        <v>84</v>
      </c>
      <c r="N16">
        <f>M16*0.17</f>
        <v>14.280000000000001</v>
      </c>
      <c r="O16">
        <f>I16*0.15</f>
        <v>0</v>
      </c>
      <c r="P16">
        <f>ROUND(N16+O16,0)</f>
        <v>14</v>
      </c>
    </row>
    <row r="17" spans="1:16" x14ac:dyDescent="0.25">
      <c r="A17" s="12" t="s">
        <v>160</v>
      </c>
      <c r="B17" s="12">
        <v>15</v>
      </c>
      <c r="C17" s="13" t="s">
        <v>161</v>
      </c>
      <c r="D17" s="14">
        <v>89</v>
      </c>
      <c r="E17" s="15"/>
      <c r="F17" s="14"/>
      <c r="G17" s="14"/>
      <c r="H17" s="14"/>
      <c r="I17" s="14"/>
      <c r="J17" s="14"/>
      <c r="M17" s="11">
        <f>D17+E17+F17+G17+H17</f>
        <v>89</v>
      </c>
      <c r="N17">
        <f>M17*0.17</f>
        <v>15.13</v>
      </c>
      <c r="O17">
        <f>I17*0.15</f>
        <v>0</v>
      </c>
      <c r="P17">
        <f>ROUND(N17+O17,0)</f>
        <v>15</v>
      </c>
    </row>
    <row r="18" spans="1:16" x14ac:dyDescent="0.25">
      <c r="A18" s="12" t="s">
        <v>162</v>
      </c>
      <c r="B18" s="12">
        <v>16</v>
      </c>
      <c r="C18" s="13" t="s">
        <v>163</v>
      </c>
      <c r="D18" s="14">
        <v>90</v>
      </c>
      <c r="E18" s="15"/>
      <c r="F18" s="14"/>
      <c r="G18" s="14"/>
      <c r="H18" s="14"/>
      <c r="I18" s="14"/>
      <c r="J18" s="14"/>
      <c r="M18" s="11">
        <f>D18+E18+F18+G18+H18</f>
        <v>90</v>
      </c>
      <c r="N18">
        <f>M18*0.17</f>
        <v>15.3</v>
      </c>
      <c r="O18">
        <f>I18*0.15</f>
        <v>0</v>
      </c>
      <c r="P18">
        <f>ROUND(N18+O18,0)</f>
        <v>15</v>
      </c>
    </row>
    <row r="19" spans="1:16" x14ac:dyDescent="0.25">
      <c r="A19" s="12" t="s">
        <v>164</v>
      </c>
      <c r="B19" s="12">
        <v>17</v>
      </c>
      <c r="C19" s="13" t="s">
        <v>165</v>
      </c>
      <c r="D19" s="14">
        <v>81</v>
      </c>
      <c r="E19" s="15"/>
      <c r="F19" s="14"/>
      <c r="G19" s="14"/>
      <c r="H19" s="14"/>
      <c r="I19" s="14"/>
      <c r="J19" s="14"/>
      <c r="M19" s="11">
        <f>D19+E19+F19+G19+H19</f>
        <v>81</v>
      </c>
      <c r="N19">
        <f>M19*0.17</f>
        <v>13.770000000000001</v>
      </c>
      <c r="O19">
        <f>I19*0.15</f>
        <v>0</v>
      </c>
      <c r="P19">
        <f>ROUND(N19+O19,0)</f>
        <v>14</v>
      </c>
    </row>
    <row r="20" spans="1:16" x14ac:dyDescent="0.25">
      <c r="A20" s="12" t="s">
        <v>166</v>
      </c>
      <c r="B20" s="12">
        <v>18</v>
      </c>
      <c r="C20" s="13" t="s">
        <v>167</v>
      </c>
      <c r="D20" s="14">
        <v>85</v>
      </c>
      <c r="E20" s="15"/>
      <c r="F20" s="14"/>
      <c r="G20" s="14"/>
      <c r="H20" s="14"/>
      <c r="I20" s="14"/>
      <c r="J20" s="14"/>
      <c r="M20" s="11">
        <f>D20+E20+F20+G20+H20</f>
        <v>85</v>
      </c>
      <c r="N20">
        <f>M20*0.17</f>
        <v>14.450000000000001</v>
      </c>
      <c r="O20">
        <f>I20*0.15</f>
        <v>0</v>
      </c>
      <c r="P20">
        <f>ROUND(N20+O20,0)</f>
        <v>14</v>
      </c>
    </row>
    <row r="21" spans="1:16" x14ac:dyDescent="0.25">
      <c r="A21" s="12" t="s">
        <v>168</v>
      </c>
      <c r="B21" s="12">
        <v>19</v>
      </c>
      <c r="C21" s="13" t="s">
        <v>169</v>
      </c>
      <c r="D21" s="14">
        <v>90</v>
      </c>
      <c r="E21" s="15"/>
      <c r="F21" s="14"/>
      <c r="G21" s="14"/>
      <c r="H21" s="14"/>
      <c r="I21" s="14"/>
      <c r="J21" s="14"/>
      <c r="M21" s="11">
        <f>D21+E21+F21+G21+H21</f>
        <v>90</v>
      </c>
      <c r="N21">
        <f>M21*0.17</f>
        <v>15.3</v>
      </c>
      <c r="O21">
        <f>I21*0.15</f>
        <v>0</v>
      </c>
      <c r="P21">
        <f>ROUND(N21+O21,0)</f>
        <v>15</v>
      </c>
    </row>
    <row r="22" spans="1:16" x14ac:dyDescent="0.25">
      <c r="A22" s="12" t="s">
        <v>170</v>
      </c>
      <c r="B22" s="12">
        <v>20</v>
      </c>
      <c r="C22" s="13" t="s">
        <v>171</v>
      </c>
      <c r="D22" s="14">
        <v>78</v>
      </c>
      <c r="E22" s="15"/>
      <c r="F22" s="14"/>
      <c r="G22" s="14"/>
      <c r="H22" s="14"/>
      <c r="I22" s="14"/>
      <c r="J22" s="14"/>
      <c r="M22" s="11">
        <f>D22+E22+F22+G22+H22</f>
        <v>78</v>
      </c>
      <c r="N22">
        <f>M22*0.17</f>
        <v>13.260000000000002</v>
      </c>
      <c r="O22">
        <f>I22*0.15</f>
        <v>0</v>
      </c>
      <c r="P22">
        <f>ROUND(N22+O22,0)</f>
        <v>13</v>
      </c>
    </row>
    <row r="23" spans="1:16" x14ac:dyDescent="0.25">
      <c r="A23" s="12" t="s">
        <v>172</v>
      </c>
      <c r="B23" s="12">
        <v>21</v>
      </c>
      <c r="C23" s="13" t="s">
        <v>173</v>
      </c>
      <c r="D23" s="14">
        <v>94</v>
      </c>
      <c r="E23" s="15"/>
      <c r="F23" s="14"/>
      <c r="G23" s="14"/>
      <c r="H23" s="14"/>
      <c r="I23" s="14"/>
      <c r="J23" s="14"/>
      <c r="M23" s="11">
        <f>D23+E23+F23+G23+H23</f>
        <v>94</v>
      </c>
      <c r="N23">
        <f>M23*0.17</f>
        <v>15.98</v>
      </c>
      <c r="O23">
        <f>I23*0.15</f>
        <v>0</v>
      </c>
      <c r="P23">
        <f>ROUND(N23+O23,0)</f>
        <v>16</v>
      </c>
    </row>
    <row r="24" spans="1:16" x14ac:dyDescent="0.25">
      <c r="A24" s="12" t="s">
        <v>174</v>
      </c>
      <c r="B24" s="12">
        <v>22</v>
      </c>
      <c r="C24" s="13" t="s">
        <v>175</v>
      </c>
      <c r="D24" s="14">
        <v>93</v>
      </c>
      <c r="E24" s="15"/>
      <c r="F24" s="14"/>
      <c r="G24" s="14"/>
      <c r="H24" s="14"/>
      <c r="I24" s="14"/>
      <c r="J24" s="14"/>
      <c r="M24" s="11">
        <f>D24+E24+F24+G24+H24</f>
        <v>93</v>
      </c>
      <c r="N24">
        <f>M24*0.17</f>
        <v>15.81</v>
      </c>
      <c r="O24">
        <f>I24*0.15</f>
        <v>0</v>
      </c>
      <c r="P24">
        <f>ROUND(N24+O24,0)</f>
        <v>16</v>
      </c>
    </row>
    <row r="25" spans="1:16" x14ac:dyDescent="0.25">
      <c r="A25" s="12" t="s">
        <v>176</v>
      </c>
      <c r="B25" s="12">
        <v>23</v>
      </c>
      <c r="C25" s="13" t="s">
        <v>177</v>
      </c>
      <c r="D25" s="14">
        <v>96</v>
      </c>
      <c r="E25" s="15"/>
      <c r="F25" s="14"/>
      <c r="G25" s="14"/>
      <c r="H25" s="14"/>
      <c r="I25" s="14"/>
      <c r="J25" s="14"/>
      <c r="M25" s="11">
        <f>D25+E25+F25+G25+H25</f>
        <v>96</v>
      </c>
      <c r="N25">
        <f>M25*0.17</f>
        <v>16.32</v>
      </c>
      <c r="O25">
        <f>I25*0.15</f>
        <v>0</v>
      </c>
      <c r="P25">
        <f>ROUND(N25+O25,0)</f>
        <v>16</v>
      </c>
    </row>
    <row r="26" spans="1:16" x14ac:dyDescent="0.25">
      <c r="A26" s="12" t="s">
        <v>178</v>
      </c>
      <c r="B26" s="12">
        <v>24</v>
      </c>
      <c r="C26" s="13" t="s">
        <v>179</v>
      </c>
      <c r="D26" s="14">
        <v>85</v>
      </c>
      <c r="E26" s="15"/>
      <c r="F26" s="14"/>
      <c r="G26" s="14"/>
      <c r="H26" s="14"/>
      <c r="I26" s="14"/>
      <c r="J26" s="14"/>
      <c r="M26" s="11">
        <f>D26+E26+F26+G26+H26</f>
        <v>85</v>
      </c>
      <c r="N26">
        <f>M26*0.17</f>
        <v>14.450000000000001</v>
      </c>
      <c r="O26">
        <f>I26*0.15</f>
        <v>0</v>
      </c>
      <c r="P26">
        <f>ROUND(N26+O26,0)</f>
        <v>14</v>
      </c>
    </row>
    <row r="27" spans="1:16" x14ac:dyDescent="0.25">
      <c r="A27" s="12" t="s">
        <v>180</v>
      </c>
      <c r="B27" s="12">
        <v>25</v>
      </c>
      <c r="C27" s="13" t="s">
        <v>181</v>
      </c>
      <c r="D27" s="14">
        <v>93</v>
      </c>
      <c r="E27" s="15"/>
      <c r="F27" s="14"/>
      <c r="G27" s="14"/>
      <c r="H27" s="14"/>
      <c r="I27" s="14"/>
      <c r="J27" s="14"/>
      <c r="M27" s="11">
        <f>D27+E27+F27+G27+H27</f>
        <v>93</v>
      </c>
      <c r="N27">
        <f>M27*0.17</f>
        <v>15.81</v>
      </c>
      <c r="O27">
        <f>I27*0.15</f>
        <v>0</v>
      </c>
      <c r="P27">
        <f>ROUND(N27+O27,0)</f>
        <v>16</v>
      </c>
    </row>
    <row r="28" spans="1:16" x14ac:dyDescent="0.25">
      <c r="A28" s="12" t="s">
        <v>182</v>
      </c>
      <c r="B28" s="12">
        <v>26</v>
      </c>
      <c r="C28" s="13" t="s">
        <v>183</v>
      </c>
      <c r="D28" s="14">
        <v>92</v>
      </c>
      <c r="E28" s="15"/>
      <c r="F28" s="14"/>
      <c r="G28" s="14"/>
      <c r="H28" s="14"/>
      <c r="I28" s="14"/>
      <c r="J28" s="14"/>
      <c r="M28" s="11">
        <f>D28+E28+F28+G28+H28</f>
        <v>92</v>
      </c>
      <c r="N28">
        <f>M28*0.17</f>
        <v>15.64</v>
      </c>
      <c r="O28">
        <f>I28*0.15</f>
        <v>0</v>
      </c>
      <c r="P28">
        <f>ROUND(N28+O28,0)</f>
        <v>16</v>
      </c>
    </row>
    <row r="29" spans="1:16" x14ac:dyDescent="0.25">
      <c r="A29" s="12" t="s">
        <v>184</v>
      </c>
      <c r="B29" s="12">
        <v>27</v>
      </c>
      <c r="C29" s="13" t="s">
        <v>185</v>
      </c>
      <c r="D29" s="14">
        <v>88</v>
      </c>
      <c r="E29" s="15"/>
      <c r="F29" s="14"/>
      <c r="G29" s="14"/>
      <c r="H29" s="14"/>
      <c r="I29" s="14"/>
      <c r="J29" s="14"/>
      <c r="M29" s="11">
        <f>D29+E29+F29+G29+H29</f>
        <v>88</v>
      </c>
      <c r="N29">
        <f>M29*0.17</f>
        <v>14.96</v>
      </c>
      <c r="O29">
        <f>I29*0.15</f>
        <v>0</v>
      </c>
      <c r="P29">
        <f>ROUND(N29+O29,0)</f>
        <v>15</v>
      </c>
    </row>
    <row r="30" spans="1:16" x14ac:dyDescent="0.25">
      <c r="A30" s="12" t="s">
        <v>186</v>
      </c>
      <c r="B30" s="12">
        <v>28</v>
      </c>
      <c r="C30" s="13" t="s">
        <v>187</v>
      </c>
      <c r="D30" s="14">
        <v>94</v>
      </c>
      <c r="E30" s="15"/>
      <c r="F30" s="14"/>
      <c r="G30" s="14"/>
      <c r="H30" s="14"/>
      <c r="I30" s="14"/>
      <c r="J30" s="14"/>
      <c r="M30" s="11">
        <f>D30+E30+F30+G30+H30</f>
        <v>94</v>
      </c>
      <c r="N30">
        <f>M30*0.17</f>
        <v>15.98</v>
      </c>
      <c r="O30">
        <f>I30*0.15</f>
        <v>0</v>
      </c>
      <c r="P30">
        <f>ROUND(N30+O30,0)</f>
        <v>16</v>
      </c>
    </row>
    <row r="31" spans="1:16" x14ac:dyDescent="0.25">
      <c r="A31" s="12" t="s">
        <v>188</v>
      </c>
      <c r="B31" s="12">
        <v>29</v>
      </c>
      <c r="C31" s="13" t="s">
        <v>189</v>
      </c>
      <c r="D31" s="14">
        <v>83</v>
      </c>
      <c r="E31" s="15"/>
      <c r="F31" s="14"/>
      <c r="G31" s="14"/>
      <c r="H31" s="14"/>
      <c r="I31" s="14"/>
      <c r="J31" s="14"/>
      <c r="M31" s="11">
        <f>D31+E31+F31+G31+H31</f>
        <v>83</v>
      </c>
      <c r="N31">
        <f>M31*0.17</f>
        <v>14.110000000000001</v>
      </c>
      <c r="O31">
        <f>I31*0.15</f>
        <v>0</v>
      </c>
      <c r="P31">
        <f>ROUND(N31+O31,0)</f>
        <v>14</v>
      </c>
    </row>
    <row r="32" spans="1:16" x14ac:dyDescent="0.25">
      <c r="A32" s="12" t="s">
        <v>190</v>
      </c>
      <c r="B32" s="12">
        <v>30</v>
      </c>
      <c r="C32" s="13" t="s">
        <v>191</v>
      </c>
      <c r="D32" s="14">
        <v>97</v>
      </c>
      <c r="E32" s="15"/>
      <c r="F32" s="14"/>
      <c r="G32" s="14"/>
      <c r="H32" s="14"/>
      <c r="I32" s="14"/>
      <c r="J32" s="14"/>
      <c r="M32" s="11">
        <f>D32+E32+F32+G32+H32</f>
        <v>97</v>
      </c>
      <c r="N32">
        <f>M32*0.17</f>
        <v>16.490000000000002</v>
      </c>
      <c r="O32">
        <f>I32*0.15</f>
        <v>0</v>
      </c>
      <c r="P32">
        <f>ROUND(N32+O32,0)</f>
        <v>16</v>
      </c>
    </row>
    <row r="33" spans="1:16" x14ac:dyDescent="0.25">
      <c r="A33" s="12" t="s">
        <v>192</v>
      </c>
      <c r="B33" s="12">
        <v>31</v>
      </c>
      <c r="C33" s="13" t="s">
        <v>193</v>
      </c>
      <c r="D33" s="14">
        <v>96</v>
      </c>
      <c r="E33" s="15"/>
      <c r="F33" s="14"/>
      <c r="G33" s="14"/>
      <c r="H33" s="14"/>
      <c r="I33" s="14"/>
      <c r="J33" s="14"/>
      <c r="M33" s="11">
        <f>D33+E33+F33+G33+H33</f>
        <v>96</v>
      </c>
      <c r="N33">
        <f>M33*0.17</f>
        <v>16.32</v>
      </c>
      <c r="O33">
        <f>I33*0.15</f>
        <v>0</v>
      </c>
      <c r="P33">
        <f>ROUND(N33+O33,0)</f>
        <v>16</v>
      </c>
    </row>
  </sheetData>
  <sheetProtection algorithmName="SHA-512" hashValue="Zd9ZKdXls6l5639l0lTVZ9Jxfk7+z7XtDK0z6H3oxZn3b5rPgVsyONaHz/9MkCiI5GBS1cFlUPqUD6f+8KWQHQ==" saltValue="RGZGhIHg6xitQNr7ZNchpw==" spinCount="100000" sheet="1" objects="1" scenarios="1"/>
  <dataValidations count="31">
    <dataValidation type="whole" allowBlank="1" showInputMessage="1" showErrorMessage="1" errorTitle="Valor fuera de rango" error="Ingrese un valor correcto" sqref="E3" xr:uid="{BCEB457E-89AC-4BE6-B391-711BB7142E7C}">
      <formula1>0</formula1>
      <formula2>100</formula2>
    </dataValidation>
    <dataValidation type="whole" allowBlank="1" showInputMessage="1" showErrorMessage="1" errorTitle="Valor fuera de rango" error="Ingrese un valor correcto" sqref="E4" xr:uid="{4DD25907-0C2A-4922-A22A-381759C1EE74}">
      <formula1>0</formula1>
      <formula2>100</formula2>
    </dataValidation>
    <dataValidation type="whole" allowBlank="1" showInputMessage="1" showErrorMessage="1" errorTitle="Valor fuera de rango" error="Ingrese un valor correcto" sqref="E5" xr:uid="{4B6A22C9-DE9D-48BD-93B9-BBB7B571B50C}">
      <formula1>0</formula1>
      <formula2>100</formula2>
    </dataValidation>
    <dataValidation type="whole" allowBlank="1" showInputMessage="1" showErrorMessage="1" errorTitle="Valor fuera de rango" error="Ingrese un valor correcto" sqref="E6" xr:uid="{DAD2D99E-440C-49F4-A546-8EF3F05A7AB2}">
      <formula1>0</formula1>
      <formula2>100</formula2>
    </dataValidation>
    <dataValidation type="whole" allowBlank="1" showInputMessage="1" showErrorMessage="1" errorTitle="Valor fuera de rango" error="Ingrese un valor correcto" sqref="E7" xr:uid="{8839B3C1-DB65-4F5A-8855-5C5AFCA670F0}">
      <formula1>0</formula1>
      <formula2>100</formula2>
    </dataValidation>
    <dataValidation type="whole" allowBlank="1" showInputMessage="1" showErrorMessage="1" errorTitle="Valor fuera de rango" error="Ingrese un valor correcto" sqref="E8" xr:uid="{C96C6895-479F-4A97-8B8F-CB669D6C1ACF}">
      <formula1>0</formula1>
      <formula2>100</formula2>
    </dataValidation>
    <dataValidation type="whole" allowBlank="1" showInputMessage="1" showErrorMessage="1" errorTitle="Valor fuera de rango" error="Ingrese un valor correcto" sqref="E9" xr:uid="{1AFCAF52-26E7-46C7-91C5-1BF4BE397B92}">
      <formula1>0</formula1>
      <formula2>100</formula2>
    </dataValidation>
    <dataValidation type="whole" allowBlank="1" showInputMessage="1" showErrorMessage="1" errorTitle="Valor fuera de rango" error="Ingrese un valor correcto" sqref="E10" xr:uid="{40A455C5-9D78-4CD2-8014-AFB216F43415}">
      <formula1>0</formula1>
      <formula2>100</formula2>
    </dataValidation>
    <dataValidation type="whole" allowBlank="1" showInputMessage="1" showErrorMessage="1" errorTitle="Valor fuera de rango" error="Ingrese un valor correcto" sqref="E11" xr:uid="{1727E4E7-E1BB-445B-B38B-53E80FF4793A}">
      <formula1>0</formula1>
      <formula2>100</formula2>
    </dataValidation>
    <dataValidation type="whole" allowBlank="1" showInputMessage="1" showErrorMessage="1" errorTitle="Valor fuera de rango" error="Ingrese un valor correcto" sqref="E12" xr:uid="{8650E98F-852B-457E-8762-8098406C370E}">
      <formula1>0</formula1>
      <formula2>100</formula2>
    </dataValidation>
    <dataValidation type="whole" allowBlank="1" showInputMessage="1" showErrorMessage="1" errorTitle="Valor fuera de rango" error="Ingrese un valor correcto" sqref="E13" xr:uid="{AF43BD5D-1A8E-48ED-A537-AFD46E903A35}">
      <formula1>0</formula1>
      <formula2>100</formula2>
    </dataValidation>
    <dataValidation type="whole" allowBlank="1" showInputMessage="1" showErrorMessage="1" errorTitle="Valor fuera de rango" error="Ingrese un valor correcto" sqref="E14" xr:uid="{9B6C5285-D650-4E76-A32F-E416C4E1DA61}">
      <formula1>0</formula1>
      <formula2>100</formula2>
    </dataValidation>
    <dataValidation type="whole" allowBlank="1" showInputMessage="1" showErrorMessage="1" errorTitle="Valor fuera de rango" error="Ingrese un valor correcto" sqref="E15" xr:uid="{7D9BF7EC-F748-4A4D-99E5-1C6D3691A15F}">
      <formula1>0</formula1>
      <formula2>100</formula2>
    </dataValidation>
    <dataValidation type="whole" allowBlank="1" showInputMessage="1" showErrorMessage="1" errorTitle="Valor fuera de rango" error="Ingrese un valor correcto" sqref="E16" xr:uid="{40FB4B55-E24C-4566-A0F0-74FF427D63B4}">
      <formula1>0</formula1>
      <formula2>100</formula2>
    </dataValidation>
    <dataValidation type="whole" allowBlank="1" showInputMessage="1" showErrorMessage="1" errorTitle="Valor fuera de rango" error="Ingrese un valor correcto" sqref="E17" xr:uid="{29AC067E-0289-4681-A0D2-E3AE422E47A3}">
      <formula1>0</formula1>
      <formula2>100</formula2>
    </dataValidation>
    <dataValidation type="whole" allowBlank="1" showInputMessage="1" showErrorMessage="1" errorTitle="Valor fuera de rango" error="Ingrese un valor correcto" sqref="E18" xr:uid="{18F8F411-E474-459A-A604-66B430CD9AAB}">
      <formula1>0</formula1>
      <formula2>100</formula2>
    </dataValidation>
    <dataValidation type="whole" allowBlank="1" showInputMessage="1" showErrorMessage="1" errorTitle="Valor fuera de rango" error="Ingrese un valor correcto" sqref="E19" xr:uid="{249BF5AF-EA5C-4E1E-88B1-C0F421F0B45C}">
      <formula1>0</formula1>
      <formula2>100</formula2>
    </dataValidation>
    <dataValidation type="whole" allowBlank="1" showInputMessage="1" showErrorMessage="1" errorTitle="Valor fuera de rango" error="Ingrese un valor correcto" sqref="E20" xr:uid="{9F2D7B45-4E42-4AA5-8022-9F4A53F2D9A8}">
      <formula1>0</formula1>
      <formula2>100</formula2>
    </dataValidation>
    <dataValidation type="whole" allowBlank="1" showInputMessage="1" showErrorMessage="1" errorTitle="Valor fuera de rango" error="Ingrese un valor correcto" sqref="E21" xr:uid="{043F71FF-B70B-4D50-912D-EB25CD89F1B8}">
      <formula1>0</formula1>
      <formula2>100</formula2>
    </dataValidation>
    <dataValidation type="whole" allowBlank="1" showInputMessage="1" showErrorMessage="1" errorTitle="Valor fuera de rango" error="Ingrese un valor correcto" sqref="E22" xr:uid="{B1ABCF53-27AD-47A6-B64A-7019A5836A17}">
      <formula1>0</formula1>
      <formula2>100</formula2>
    </dataValidation>
    <dataValidation type="whole" allowBlank="1" showInputMessage="1" showErrorMessage="1" errorTitle="Valor fuera de rango" error="Ingrese un valor correcto" sqref="E23" xr:uid="{2928CB26-5829-4DCB-8111-E27D727B822B}">
      <formula1>0</formula1>
      <formula2>100</formula2>
    </dataValidation>
    <dataValidation type="whole" allowBlank="1" showInputMessage="1" showErrorMessage="1" errorTitle="Valor fuera de rango" error="Ingrese un valor correcto" sqref="E24" xr:uid="{6906E5BA-1DA0-4FFF-846B-099B8DC3ED83}">
      <formula1>0</formula1>
      <formula2>100</formula2>
    </dataValidation>
    <dataValidation type="whole" allowBlank="1" showInputMessage="1" showErrorMessage="1" errorTitle="Valor fuera de rango" error="Ingrese un valor correcto" sqref="E25" xr:uid="{9F09FC0A-3A63-4E0E-BDF5-6FB5BF90C078}">
      <formula1>0</formula1>
      <formula2>100</formula2>
    </dataValidation>
    <dataValidation type="whole" allowBlank="1" showInputMessage="1" showErrorMessage="1" errorTitle="Valor fuera de rango" error="Ingrese un valor correcto" sqref="E26" xr:uid="{4F7A598D-9435-4BCF-AB11-75417568DB84}">
      <formula1>0</formula1>
      <formula2>100</formula2>
    </dataValidation>
    <dataValidation type="whole" allowBlank="1" showInputMessage="1" showErrorMessage="1" errorTitle="Valor fuera de rango" error="Ingrese un valor correcto" sqref="E27" xr:uid="{D7A70948-6030-4F05-ABFE-BCE95566B519}">
      <formula1>0</formula1>
      <formula2>100</formula2>
    </dataValidation>
    <dataValidation type="whole" allowBlank="1" showInputMessage="1" showErrorMessage="1" errorTitle="Valor fuera de rango" error="Ingrese un valor correcto" sqref="E28" xr:uid="{C87397B2-FA40-4A53-B75E-B161FEB35E7F}">
      <formula1>0</formula1>
      <formula2>100</formula2>
    </dataValidation>
    <dataValidation type="whole" allowBlank="1" showInputMessage="1" showErrorMessage="1" errorTitle="Valor fuera de rango" error="Ingrese un valor correcto" sqref="E29" xr:uid="{738D916E-AF5E-4DFD-9EAB-F89E5C17EBFB}">
      <formula1>0</formula1>
      <formula2>100</formula2>
    </dataValidation>
    <dataValidation type="whole" allowBlank="1" showInputMessage="1" showErrorMessage="1" errorTitle="Valor fuera de rango" error="Ingrese un valor correcto" sqref="E30" xr:uid="{A041136A-8984-4AFE-9257-C9B11294F36F}">
      <formula1>0</formula1>
      <formula2>100</formula2>
    </dataValidation>
    <dataValidation type="whole" allowBlank="1" showInputMessage="1" showErrorMessage="1" errorTitle="Valor fuera de rango" error="Ingrese un valor correcto" sqref="E31" xr:uid="{861DFF62-9552-4AC3-AFE9-673E97B57D2F}">
      <formula1>0</formula1>
      <formula2>100</formula2>
    </dataValidation>
    <dataValidation type="whole" allowBlank="1" showInputMessage="1" showErrorMessage="1" errorTitle="Valor fuera de rango" error="Ingrese un valor correcto" sqref="E32" xr:uid="{51E55D50-5378-4C5F-8C69-75E5315A0851}">
      <formula1>0</formula1>
      <formula2>100</formula2>
    </dataValidation>
    <dataValidation type="whole" allowBlank="1" showInputMessage="1" showErrorMessage="1" errorTitle="Valor fuera de rango" error="Ingrese un valor correcto" sqref="E33" xr:uid="{39EFE956-2AAD-4901-8C2D-1F77829F040E}">
      <formula1>0</formula1>
      <formula2>100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69775-1719-4979-94B8-6108D6E2C0AA}">
  <dimension ref="A1:P34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855468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195</v>
      </c>
      <c r="C1" s="1" t="s">
        <v>196</v>
      </c>
      <c r="D1" s="5" t="s">
        <v>261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128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197</v>
      </c>
      <c r="B3" s="12">
        <v>1</v>
      </c>
      <c r="C3" s="13" t="s">
        <v>198</v>
      </c>
      <c r="D3" s="14">
        <v>86</v>
      </c>
      <c r="E3" s="15"/>
      <c r="F3" s="14"/>
      <c r="G3" s="14"/>
      <c r="H3" s="14"/>
      <c r="I3" s="14"/>
      <c r="J3" s="14"/>
      <c r="M3" s="11">
        <f>D3+E3+F3+G3+H3</f>
        <v>86</v>
      </c>
      <c r="N3">
        <f>M3*0.17</f>
        <v>14.620000000000001</v>
      </c>
      <c r="O3">
        <f>I3*0.15</f>
        <v>0</v>
      </c>
      <c r="P3">
        <f>ROUND(N3+O3,0)</f>
        <v>15</v>
      </c>
    </row>
    <row r="4" spans="1:16" x14ac:dyDescent="0.25">
      <c r="A4" s="12" t="s">
        <v>199</v>
      </c>
      <c r="B4" s="12">
        <v>2</v>
      </c>
      <c r="C4" s="13" t="s">
        <v>200</v>
      </c>
      <c r="D4" s="14">
        <v>91</v>
      </c>
      <c r="E4" s="15"/>
      <c r="F4" s="14"/>
      <c r="G4" s="14"/>
      <c r="H4" s="14"/>
      <c r="I4" s="14"/>
      <c r="J4" s="14"/>
      <c r="M4" s="11">
        <f>D4+E4+F4+G4+H4</f>
        <v>91</v>
      </c>
      <c r="N4">
        <f>M4*0.17</f>
        <v>15.47</v>
      </c>
      <c r="O4">
        <f>I4*0.15</f>
        <v>0</v>
      </c>
      <c r="P4">
        <f>ROUND(N4+O4,0)</f>
        <v>15</v>
      </c>
    </row>
    <row r="5" spans="1:16" x14ac:dyDescent="0.25">
      <c r="A5" s="12" t="s">
        <v>201</v>
      </c>
      <c r="B5" s="12">
        <v>3</v>
      </c>
      <c r="C5" s="13" t="s">
        <v>202</v>
      </c>
      <c r="D5" s="14">
        <v>97</v>
      </c>
      <c r="E5" s="15"/>
      <c r="F5" s="14"/>
      <c r="G5" s="14"/>
      <c r="H5" s="14"/>
      <c r="I5" s="14"/>
      <c r="J5" s="14"/>
      <c r="M5" s="11">
        <f>D5+E5+F5+G5+H5</f>
        <v>97</v>
      </c>
      <c r="N5">
        <f>M5*0.17</f>
        <v>16.490000000000002</v>
      </c>
      <c r="O5">
        <f>I5*0.15</f>
        <v>0</v>
      </c>
      <c r="P5">
        <f>ROUND(N5+O5,0)</f>
        <v>16</v>
      </c>
    </row>
    <row r="6" spans="1:16" x14ac:dyDescent="0.25">
      <c r="A6" s="12" t="s">
        <v>203</v>
      </c>
      <c r="B6" s="12">
        <v>4</v>
      </c>
      <c r="C6" s="13" t="s">
        <v>204</v>
      </c>
      <c r="D6" s="14">
        <v>95</v>
      </c>
      <c r="E6" s="15"/>
      <c r="F6" s="14"/>
      <c r="G6" s="14"/>
      <c r="H6" s="14"/>
      <c r="I6" s="14"/>
      <c r="J6" s="14"/>
      <c r="M6" s="11">
        <f>D6+E6+F6+G6+H6</f>
        <v>95</v>
      </c>
      <c r="N6">
        <f>M6*0.17</f>
        <v>16.150000000000002</v>
      </c>
      <c r="O6">
        <f>I6*0.15</f>
        <v>0</v>
      </c>
      <c r="P6">
        <f>ROUND(N6+O6,0)</f>
        <v>16</v>
      </c>
    </row>
    <row r="7" spans="1:16" x14ac:dyDescent="0.25">
      <c r="A7" s="12" t="s">
        <v>205</v>
      </c>
      <c r="B7" s="12">
        <v>5</v>
      </c>
      <c r="C7" s="13" t="s">
        <v>206</v>
      </c>
      <c r="D7" s="14">
        <v>85</v>
      </c>
      <c r="E7" s="15"/>
      <c r="F7" s="14"/>
      <c r="G7" s="14"/>
      <c r="H7" s="14"/>
      <c r="I7" s="14"/>
      <c r="J7" s="14"/>
      <c r="M7" s="11">
        <f>D7+E7+F7+G7+H7</f>
        <v>85</v>
      </c>
      <c r="N7">
        <f>M7*0.17</f>
        <v>14.450000000000001</v>
      </c>
      <c r="O7">
        <f>I7*0.15</f>
        <v>0</v>
      </c>
      <c r="P7">
        <f>ROUND(N7+O7,0)</f>
        <v>14</v>
      </c>
    </row>
    <row r="8" spans="1:16" x14ac:dyDescent="0.25">
      <c r="A8" s="12" t="s">
        <v>207</v>
      </c>
      <c r="B8" s="12">
        <v>6</v>
      </c>
      <c r="C8" s="13" t="s">
        <v>208</v>
      </c>
      <c r="D8" s="14">
        <v>64</v>
      </c>
      <c r="E8" s="15"/>
      <c r="F8" s="14"/>
      <c r="G8" s="14"/>
      <c r="H8" s="14"/>
      <c r="I8" s="14"/>
      <c r="J8" s="14"/>
      <c r="M8" s="11">
        <f>D8+E8+F8+G8+H8</f>
        <v>64</v>
      </c>
      <c r="N8">
        <f>M8*0.17</f>
        <v>10.88</v>
      </c>
      <c r="O8">
        <f>I8*0.15</f>
        <v>0</v>
      </c>
      <c r="P8">
        <f>ROUND(N8+O8,0)</f>
        <v>11</v>
      </c>
    </row>
    <row r="9" spans="1:16" x14ac:dyDescent="0.25">
      <c r="A9" s="12" t="s">
        <v>209</v>
      </c>
      <c r="B9" s="12">
        <v>7</v>
      </c>
      <c r="C9" s="13" t="s">
        <v>210</v>
      </c>
      <c r="D9" s="14">
        <v>85</v>
      </c>
      <c r="E9" s="15"/>
      <c r="F9" s="14"/>
      <c r="G9" s="14"/>
      <c r="H9" s="14"/>
      <c r="I9" s="14"/>
      <c r="J9" s="14"/>
      <c r="M9" s="11">
        <f>D9+E9+F9+G9+H9</f>
        <v>85</v>
      </c>
      <c r="N9">
        <f>M9*0.17</f>
        <v>14.450000000000001</v>
      </c>
      <c r="O9">
        <f>I9*0.15</f>
        <v>0</v>
      </c>
      <c r="P9">
        <f>ROUND(N9+O9,0)</f>
        <v>14</v>
      </c>
    </row>
    <row r="10" spans="1:16" x14ac:dyDescent="0.25">
      <c r="A10" s="12" t="s">
        <v>211</v>
      </c>
      <c r="B10" s="12">
        <v>8</v>
      </c>
      <c r="C10" s="13" t="s">
        <v>212</v>
      </c>
      <c r="D10" s="14">
        <v>75</v>
      </c>
      <c r="E10" s="15"/>
      <c r="F10" s="14"/>
      <c r="G10" s="14"/>
      <c r="H10" s="14"/>
      <c r="I10" s="14"/>
      <c r="J10" s="14"/>
      <c r="M10" s="11">
        <f>D10+E10+F10+G10+H10</f>
        <v>75</v>
      </c>
      <c r="N10">
        <f>M10*0.17</f>
        <v>12.750000000000002</v>
      </c>
      <c r="O10">
        <f>I10*0.15</f>
        <v>0</v>
      </c>
      <c r="P10">
        <f>ROUND(N10+O10,0)</f>
        <v>13</v>
      </c>
    </row>
    <row r="11" spans="1:16" x14ac:dyDescent="0.25">
      <c r="A11" s="12" t="s">
        <v>213</v>
      </c>
      <c r="B11" s="12">
        <v>9</v>
      </c>
      <c r="C11" s="13" t="s">
        <v>214</v>
      </c>
      <c r="D11" s="14">
        <v>81</v>
      </c>
      <c r="E11" s="15"/>
      <c r="F11" s="14"/>
      <c r="G11" s="14"/>
      <c r="H11" s="14"/>
      <c r="I11" s="14"/>
      <c r="J11" s="14"/>
      <c r="M11" s="11">
        <f>D11+E11+F11+G11+H11</f>
        <v>81</v>
      </c>
      <c r="N11">
        <f>M11*0.17</f>
        <v>13.770000000000001</v>
      </c>
      <c r="O11">
        <f>I11*0.15</f>
        <v>0</v>
      </c>
      <c r="P11">
        <f>ROUND(N11+O11,0)</f>
        <v>14</v>
      </c>
    </row>
    <row r="12" spans="1:16" x14ac:dyDescent="0.25">
      <c r="A12" s="12" t="s">
        <v>215</v>
      </c>
      <c r="B12" s="12">
        <v>10</v>
      </c>
      <c r="C12" s="13" t="s">
        <v>216</v>
      </c>
      <c r="D12" s="14">
        <v>95</v>
      </c>
      <c r="E12" s="15"/>
      <c r="F12" s="14"/>
      <c r="G12" s="14"/>
      <c r="H12" s="14"/>
      <c r="I12" s="14"/>
      <c r="J12" s="14"/>
      <c r="M12" s="11">
        <f>D12+E12+F12+G12+H12</f>
        <v>95</v>
      </c>
      <c r="N12">
        <f>M12*0.17</f>
        <v>16.150000000000002</v>
      </c>
      <c r="O12">
        <f>I12*0.15</f>
        <v>0</v>
      </c>
      <c r="P12">
        <f>ROUND(N12+O12,0)</f>
        <v>16</v>
      </c>
    </row>
    <row r="13" spans="1:16" x14ac:dyDescent="0.25">
      <c r="A13" s="12" t="s">
        <v>217</v>
      </c>
      <c r="B13" s="12">
        <v>11</v>
      </c>
      <c r="C13" s="13" t="s">
        <v>218</v>
      </c>
      <c r="D13" s="14">
        <v>71</v>
      </c>
      <c r="E13" s="15"/>
      <c r="F13" s="14"/>
      <c r="G13" s="14"/>
      <c r="H13" s="14"/>
      <c r="I13" s="14"/>
      <c r="J13" s="14"/>
      <c r="M13" s="11">
        <f>D13+E13+F13+G13+H13</f>
        <v>71</v>
      </c>
      <c r="N13">
        <f>M13*0.17</f>
        <v>12.07</v>
      </c>
      <c r="O13">
        <f>I13*0.15</f>
        <v>0</v>
      </c>
      <c r="P13">
        <f>ROUND(N13+O13,0)</f>
        <v>12</v>
      </c>
    </row>
    <row r="14" spans="1:16" x14ac:dyDescent="0.25">
      <c r="A14" s="12" t="s">
        <v>219</v>
      </c>
      <c r="B14" s="12">
        <v>12</v>
      </c>
      <c r="C14" s="13" t="s">
        <v>220</v>
      </c>
      <c r="D14" s="14">
        <v>83</v>
      </c>
      <c r="E14" s="15"/>
      <c r="F14" s="14"/>
      <c r="G14" s="14"/>
      <c r="H14" s="14"/>
      <c r="I14" s="14"/>
      <c r="J14" s="14"/>
      <c r="M14" s="11">
        <f>D14+E14+F14+G14+H14</f>
        <v>83</v>
      </c>
      <c r="N14">
        <f>M14*0.17</f>
        <v>14.110000000000001</v>
      </c>
      <c r="O14">
        <f>I14*0.15</f>
        <v>0</v>
      </c>
      <c r="P14">
        <f>ROUND(N14+O14,0)</f>
        <v>14</v>
      </c>
    </row>
    <row r="15" spans="1:16" x14ac:dyDescent="0.25">
      <c r="A15" s="12" t="s">
        <v>221</v>
      </c>
      <c r="B15" s="12">
        <v>13</v>
      </c>
      <c r="C15" s="13" t="s">
        <v>222</v>
      </c>
      <c r="D15" s="14">
        <v>80</v>
      </c>
      <c r="E15" s="15"/>
      <c r="F15" s="14"/>
      <c r="G15" s="14"/>
      <c r="H15" s="14"/>
      <c r="I15" s="14"/>
      <c r="J15" s="14"/>
      <c r="M15" s="11">
        <f>D15+E15+F15+G15+H15</f>
        <v>80</v>
      </c>
      <c r="N15">
        <f>M15*0.17</f>
        <v>13.600000000000001</v>
      </c>
      <c r="O15">
        <f>I15*0.15</f>
        <v>0</v>
      </c>
      <c r="P15">
        <f>ROUND(N15+O15,0)</f>
        <v>14</v>
      </c>
    </row>
    <row r="16" spans="1:16" x14ac:dyDescent="0.25">
      <c r="A16" s="12" t="s">
        <v>223</v>
      </c>
      <c r="B16" s="12">
        <v>14</v>
      </c>
      <c r="C16" s="13" t="s">
        <v>224</v>
      </c>
      <c r="D16" s="14">
        <v>76</v>
      </c>
      <c r="E16" s="15"/>
      <c r="F16" s="14"/>
      <c r="G16" s="14"/>
      <c r="H16" s="14"/>
      <c r="I16" s="14"/>
      <c r="J16" s="14"/>
      <c r="M16" s="11">
        <f>D16+E16+F16+G16+H16</f>
        <v>76</v>
      </c>
      <c r="N16">
        <f>M16*0.17</f>
        <v>12.920000000000002</v>
      </c>
      <c r="O16">
        <f>I16*0.15</f>
        <v>0</v>
      </c>
      <c r="P16">
        <f>ROUND(N16+O16,0)</f>
        <v>13</v>
      </c>
    </row>
    <row r="17" spans="1:16" x14ac:dyDescent="0.25">
      <c r="A17" s="12" t="s">
        <v>225</v>
      </c>
      <c r="B17" s="12">
        <v>15</v>
      </c>
      <c r="C17" s="13" t="s">
        <v>226</v>
      </c>
      <c r="D17" s="14">
        <v>80</v>
      </c>
      <c r="E17" s="15"/>
      <c r="F17" s="14"/>
      <c r="G17" s="14"/>
      <c r="H17" s="14"/>
      <c r="I17" s="14"/>
      <c r="J17" s="14"/>
      <c r="M17" s="11">
        <f>D17+E17+F17+G17+H17</f>
        <v>80</v>
      </c>
      <c r="N17">
        <f>M17*0.17</f>
        <v>13.600000000000001</v>
      </c>
      <c r="O17">
        <f>I17*0.15</f>
        <v>0</v>
      </c>
      <c r="P17">
        <f>ROUND(N17+O17,0)</f>
        <v>14</v>
      </c>
    </row>
    <row r="18" spans="1:16" x14ac:dyDescent="0.25">
      <c r="A18" s="12" t="s">
        <v>227</v>
      </c>
      <c r="B18" s="12">
        <v>16</v>
      </c>
      <c r="C18" s="13" t="s">
        <v>228</v>
      </c>
      <c r="D18" s="14">
        <v>86</v>
      </c>
      <c r="E18" s="15"/>
      <c r="F18" s="14"/>
      <c r="G18" s="14"/>
      <c r="H18" s="14"/>
      <c r="I18" s="14"/>
      <c r="J18" s="14"/>
      <c r="M18" s="11">
        <f>D18+E18+F18+G18+H18</f>
        <v>86</v>
      </c>
      <c r="N18">
        <f>M18*0.17</f>
        <v>14.620000000000001</v>
      </c>
      <c r="O18">
        <f>I18*0.15</f>
        <v>0</v>
      </c>
      <c r="P18">
        <f>ROUND(N18+O18,0)</f>
        <v>15</v>
      </c>
    </row>
    <row r="19" spans="1:16" x14ac:dyDescent="0.25">
      <c r="A19" s="12" t="s">
        <v>229</v>
      </c>
      <c r="B19" s="12">
        <v>17</v>
      </c>
      <c r="C19" s="13" t="s">
        <v>230</v>
      </c>
      <c r="D19" s="14">
        <v>91</v>
      </c>
      <c r="E19" s="15"/>
      <c r="F19" s="14"/>
      <c r="G19" s="14"/>
      <c r="H19" s="14"/>
      <c r="I19" s="14"/>
      <c r="J19" s="14"/>
      <c r="M19" s="11">
        <f>D19+E19+F19+G19+H19</f>
        <v>91</v>
      </c>
      <c r="N19">
        <f>M19*0.17</f>
        <v>15.47</v>
      </c>
      <c r="O19">
        <f>I19*0.15</f>
        <v>0</v>
      </c>
      <c r="P19">
        <f>ROUND(N19+O19,0)</f>
        <v>15</v>
      </c>
    </row>
    <row r="20" spans="1:16" x14ac:dyDescent="0.25">
      <c r="A20" s="12" t="s">
        <v>231</v>
      </c>
      <c r="B20" s="12">
        <v>18</v>
      </c>
      <c r="C20" s="13" t="s">
        <v>232</v>
      </c>
      <c r="D20" s="14">
        <v>84</v>
      </c>
      <c r="E20" s="15"/>
      <c r="F20" s="14"/>
      <c r="G20" s="14"/>
      <c r="H20" s="14"/>
      <c r="I20" s="14"/>
      <c r="J20" s="14"/>
      <c r="M20" s="11">
        <f>D20+E20+F20+G20+H20</f>
        <v>84</v>
      </c>
      <c r="N20">
        <f>M20*0.17</f>
        <v>14.280000000000001</v>
      </c>
      <c r="O20">
        <f>I20*0.15</f>
        <v>0</v>
      </c>
      <c r="P20">
        <f>ROUND(N20+O20,0)</f>
        <v>14</v>
      </c>
    </row>
    <row r="21" spans="1:16" x14ac:dyDescent="0.25">
      <c r="A21" s="12" t="s">
        <v>233</v>
      </c>
      <c r="B21" s="12">
        <v>19</v>
      </c>
      <c r="C21" s="13" t="s">
        <v>234</v>
      </c>
      <c r="D21" s="14">
        <v>89</v>
      </c>
      <c r="E21" s="15"/>
      <c r="F21" s="14"/>
      <c r="G21" s="14"/>
      <c r="H21" s="14"/>
      <c r="I21" s="14"/>
      <c r="J21" s="14"/>
      <c r="M21" s="11">
        <f>D21+E21+F21+G21+H21</f>
        <v>89</v>
      </c>
      <c r="N21">
        <f>M21*0.17</f>
        <v>15.13</v>
      </c>
      <c r="O21">
        <f>I21*0.15</f>
        <v>0</v>
      </c>
      <c r="P21">
        <f>ROUND(N21+O21,0)</f>
        <v>15</v>
      </c>
    </row>
    <row r="22" spans="1:16" x14ac:dyDescent="0.25">
      <c r="A22" s="12" t="s">
        <v>235</v>
      </c>
      <c r="B22" s="12">
        <v>20</v>
      </c>
      <c r="C22" s="13" t="s">
        <v>236</v>
      </c>
      <c r="D22" s="14">
        <v>96</v>
      </c>
      <c r="E22" s="15"/>
      <c r="F22" s="14"/>
      <c r="G22" s="14"/>
      <c r="H22" s="14"/>
      <c r="I22" s="14"/>
      <c r="J22" s="14"/>
      <c r="M22" s="11">
        <f>D22+E22+F22+G22+H22</f>
        <v>96</v>
      </c>
      <c r="N22">
        <f>M22*0.17</f>
        <v>16.32</v>
      </c>
      <c r="O22">
        <f>I22*0.15</f>
        <v>0</v>
      </c>
      <c r="P22">
        <f>ROUND(N22+O22,0)</f>
        <v>16</v>
      </c>
    </row>
    <row r="23" spans="1:16" x14ac:dyDescent="0.25">
      <c r="A23" s="12" t="s">
        <v>237</v>
      </c>
      <c r="B23" s="12">
        <v>21</v>
      </c>
      <c r="C23" s="13" t="s">
        <v>238</v>
      </c>
      <c r="D23" s="14">
        <v>87</v>
      </c>
      <c r="E23" s="15"/>
      <c r="F23" s="14"/>
      <c r="G23" s="14"/>
      <c r="H23" s="14"/>
      <c r="I23" s="14"/>
      <c r="J23" s="14"/>
      <c r="M23" s="11">
        <f>D23+E23+F23+G23+H23</f>
        <v>87</v>
      </c>
      <c r="N23">
        <f>M23*0.17</f>
        <v>14.790000000000001</v>
      </c>
      <c r="O23">
        <f>I23*0.15</f>
        <v>0</v>
      </c>
      <c r="P23">
        <f>ROUND(N23+O23,0)</f>
        <v>15</v>
      </c>
    </row>
    <row r="24" spans="1:16" x14ac:dyDescent="0.25">
      <c r="A24" s="12" t="s">
        <v>239</v>
      </c>
      <c r="B24" s="12">
        <v>22</v>
      </c>
      <c r="C24" s="13" t="s">
        <v>240</v>
      </c>
      <c r="D24" s="14">
        <v>91</v>
      </c>
      <c r="E24" s="15"/>
      <c r="F24" s="14"/>
      <c r="G24" s="14"/>
      <c r="H24" s="14"/>
      <c r="I24" s="14"/>
      <c r="J24" s="14"/>
      <c r="M24" s="11">
        <f>D24+E24+F24+G24+H24</f>
        <v>91</v>
      </c>
      <c r="N24">
        <f>M24*0.17</f>
        <v>15.47</v>
      </c>
      <c r="O24">
        <f>I24*0.15</f>
        <v>0</v>
      </c>
      <c r="P24">
        <f>ROUND(N24+O24,0)</f>
        <v>15</v>
      </c>
    </row>
    <row r="25" spans="1:16" x14ac:dyDescent="0.25">
      <c r="A25" s="12" t="s">
        <v>241</v>
      </c>
      <c r="B25" s="12">
        <v>23</v>
      </c>
      <c r="C25" s="13" t="s">
        <v>242</v>
      </c>
      <c r="D25" s="14">
        <v>57</v>
      </c>
      <c r="E25" s="15"/>
      <c r="F25" s="14"/>
      <c r="G25" s="14"/>
      <c r="H25" s="14"/>
      <c r="I25" s="14"/>
      <c r="J25" s="14"/>
      <c r="M25" s="11">
        <f>D25+E25+F25+G25+H25</f>
        <v>57</v>
      </c>
      <c r="N25">
        <f>M25*0.17</f>
        <v>9.6900000000000013</v>
      </c>
      <c r="O25">
        <f>I25*0.15</f>
        <v>0</v>
      </c>
      <c r="P25">
        <f>ROUND(N25+O25,0)</f>
        <v>10</v>
      </c>
    </row>
    <row r="26" spans="1:16" x14ac:dyDescent="0.25">
      <c r="A26" s="12" t="s">
        <v>243</v>
      </c>
      <c r="B26" s="12">
        <v>24</v>
      </c>
      <c r="C26" s="13" t="s">
        <v>244</v>
      </c>
      <c r="D26" s="14">
        <v>91</v>
      </c>
      <c r="E26" s="15"/>
      <c r="F26" s="14"/>
      <c r="G26" s="14"/>
      <c r="H26" s="14"/>
      <c r="I26" s="14"/>
      <c r="J26" s="14"/>
      <c r="M26" s="11">
        <f>D26+E26+F26+G26+H26</f>
        <v>91</v>
      </c>
      <c r="N26">
        <f>M26*0.17</f>
        <v>15.47</v>
      </c>
      <c r="O26">
        <f>I26*0.15</f>
        <v>0</v>
      </c>
      <c r="P26">
        <f>ROUND(N26+O26,0)</f>
        <v>15</v>
      </c>
    </row>
    <row r="27" spans="1:16" x14ac:dyDescent="0.25">
      <c r="A27" s="12" t="s">
        <v>245</v>
      </c>
      <c r="B27" s="12">
        <v>25</v>
      </c>
      <c r="C27" s="13" t="s">
        <v>246</v>
      </c>
      <c r="D27" s="14">
        <v>87</v>
      </c>
      <c r="E27" s="15"/>
      <c r="F27" s="14"/>
      <c r="G27" s="14"/>
      <c r="H27" s="14"/>
      <c r="I27" s="14"/>
      <c r="J27" s="14"/>
      <c r="M27" s="11">
        <f>D27+E27+F27+G27+H27</f>
        <v>87</v>
      </c>
      <c r="N27">
        <f>M27*0.17</f>
        <v>14.790000000000001</v>
      </c>
      <c r="O27">
        <f>I27*0.15</f>
        <v>0</v>
      </c>
      <c r="P27">
        <f>ROUND(N27+O27,0)</f>
        <v>15</v>
      </c>
    </row>
    <row r="28" spans="1:16" x14ac:dyDescent="0.25">
      <c r="A28" s="12" t="s">
        <v>247</v>
      </c>
      <c r="B28" s="12">
        <v>26</v>
      </c>
      <c r="C28" s="13" t="s">
        <v>248</v>
      </c>
      <c r="D28" s="14">
        <v>80</v>
      </c>
      <c r="E28" s="15"/>
      <c r="F28" s="14"/>
      <c r="G28" s="14"/>
      <c r="H28" s="14"/>
      <c r="I28" s="14"/>
      <c r="J28" s="14"/>
      <c r="M28" s="11">
        <f>D28+E28+F28+G28+H28</f>
        <v>80</v>
      </c>
      <c r="N28">
        <f>M28*0.17</f>
        <v>13.600000000000001</v>
      </c>
      <c r="O28">
        <f>I28*0.15</f>
        <v>0</v>
      </c>
      <c r="P28">
        <f>ROUND(N28+O28,0)</f>
        <v>14</v>
      </c>
    </row>
    <row r="29" spans="1:16" x14ac:dyDescent="0.25">
      <c r="A29" s="12" t="s">
        <v>249</v>
      </c>
      <c r="B29" s="12">
        <v>27</v>
      </c>
      <c r="C29" s="13" t="s">
        <v>250</v>
      </c>
      <c r="D29" s="14">
        <v>94</v>
      </c>
      <c r="E29" s="15"/>
      <c r="F29" s="14"/>
      <c r="G29" s="14"/>
      <c r="H29" s="14"/>
      <c r="I29" s="14"/>
      <c r="J29" s="14"/>
      <c r="M29" s="11">
        <f>D29+E29+F29+G29+H29</f>
        <v>94</v>
      </c>
      <c r="N29">
        <f>M29*0.17</f>
        <v>15.98</v>
      </c>
      <c r="O29">
        <f>I29*0.15</f>
        <v>0</v>
      </c>
      <c r="P29">
        <f>ROUND(N29+O29,0)</f>
        <v>16</v>
      </c>
    </row>
    <row r="30" spans="1:16" x14ac:dyDescent="0.25">
      <c r="A30" s="12" t="s">
        <v>251</v>
      </c>
      <c r="B30" s="12">
        <v>28</v>
      </c>
      <c r="C30" s="13" t="s">
        <v>252</v>
      </c>
      <c r="D30" s="14">
        <v>92</v>
      </c>
      <c r="E30" s="15"/>
      <c r="F30" s="14"/>
      <c r="G30" s="14"/>
      <c r="H30" s="14"/>
      <c r="I30" s="14"/>
      <c r="J30" s="14"/>
      <c r="M30" s="11">
        <f>D30+E30+F30+G30+H30</f>
        <v>92</v>
      </c>
      <c r="N30">
        <f>M30*0.17</f>
        <v>15.64</v>
      </c>
      <c r="O30">
        <f>I30*0.15</f>
        <v>0</v>
      </c>
      <c r="P30">
        <f>ROUND(N30+O30,0)</f>
        <v>16</v>
      </c>
    </row>
    <row r="31" spans="1:16" x14ac:dyDescent="0.25">
      <c r="A31" s="12" t="s">
        <v>253</v>
      </c>
      <c r="B31" s="12">
        <v>29</v>
      </c>
      <c r="C31" s="13" t="s">
        <v>254</v>
      </c>
      <c r="D31" s="14"/>
      <c r="E31" s="15"/>
      <c r="F31" s="14"/>
      <c r="G31" s="14"/>
      <c r="H31" s="14"/>
      <c r="I31" s="14"/>
      <c r="J31" s="14"/>
      <c r="M31" s="11">
        <f>D31+E31+F31+G31+H31</f>
        <v>0</v>
      </c>
      <c r="N31">
        <f>M31*0.17</f>
        <v>0</v>
      </c>
      <c r="O31">
        <f>I31*0.15</f>
        <v>0</v>
      </c>
      <c r="P31">
        <f>ROUND(N31+O31,0)</f>
        <v>0</v>
      </c>
    </row>
    <row r="32" spans="1:16" x14ac:dyDescent="0.25">
      <c r="A32" s="12" t="s">
        <v>255</v>
      </c>
      <c r="B32" s="12">
        <v>30</v>
      </c>
      <c r="C32" s="13" t="s">
        <v>256</v>
      </c>
      <c r="D32" s="14">
        <v>89</v>
      </c>
      <c r="E32" s="15"/>
      <c r="F32" s="14"/>
      <c r="G32" s="14"/>
      <c r="H32" s="14"/>
      <c r="I32" s="14"/>
      <c r="J32" s="14"/>
      <c r="M32" s="11">
        <f>D32+E32+F32+G32+H32</f>
        <v>89</v>
      </c>
      <c r="N32">
        <f>M32*0.17</f>
        <v>15.13</v>
      </c>
      <c r="O32">
        <f>I32*0.15</f>
        <v>0</v>
      </c>
      <c r="P32">
        <f>ROUND(N32+O32,0)</f>
        <v>15</v>
      </c>
    </row>
    <row r="33" spans="1:16" x14ac:dyDescent="0.25">
      <c r="A33" s="12" t="s">
        <v>257</v>
      </c>
      <c r="B33" s="12">
        <v>31</v>
      </c>
      <c r="C33" s="13" t="s">
        <v>258</v>
      </c>
      <c r="D33" s="14">
        <v>84</v>
      </c>
      <c r="E33" s="15"/>
      <c r="F33" s="14"/>
      <c r="G33" s="14"/>
      <c r="H33" s="14"/>
      <c r="I33" s="14"/>
      <c r="J33" s="14"/>
      <c r="M33" s="11">
        <f>D33+E33+F33+G33+H33</f>
        <v>84</v>
      </c>
      <c r="N33">
        <f>M33*0.17</f>
        <v>14.280000000000001</v>
      </c>
      <c r="O33">
        <f>I33*0.15</f>
        <v>0</v>
      </c>
      <c r="P33">
        <f>ROUND(N33+O33,0)</f>
        <v>14</v>
      </c>
    </row>
    <row r="34" spans="1:16" x14ac:dyDescent="0.25">
      <c r="A34" s="12" t="s">
        <v>259</v>
      </c>
      <c r="B34" s="12">
        <v>32</v>
      </c>
      <c r="C34" s="13" t="s">
        <v>260</v>
      </c>
      <c r="D34" s="14">
        <v>82</v>
      </c>
      <c r="E34" s="15"/>
      <c r="F34" s="14"/>
      <c r="G34" s="14"/>
      <c r="H34" s="14"/>
      <c r="I34" s="14"/>
      <c r="J34" s="14"/>
      <c r="M34" s="11">
        <f>D34+E34+F34+G34+H34</f>
        <v>82</v>
      </c>
      <c r="N34">
        <f>M34*0.17</f>
        <v>13.940000000000001</v>
      </c>
      <c r="O34">
        <f>I34*0.15</f>
        <v>0</v>
      </c>
      <c r="P34">
        <f>ROUND(N34+O34,0)</f>
        <v>14</v>
      </c>
    </row>
  </sheetData>
  <sheetProtection algorithmName="SHA-512" hashValue="lHF84s6nMTLlio7dpM5oBE5tVRI6K5M3UPmst0yfbQIipqYu04YrH7BjhiyGlV2OKiXzSJGZJe6WQW6Jqef3dQ==" saltValue="2gFr5/++5ThCpbm9GUHDbQ==" spinCount="100000" sheet="1" objects="1" scenarios="1"/>
  <dataValidations count="32">
    <dataValidation type="whole" allowBlank="1" showInputMessage="1" showErrorMessage="1" errorTitle="Valor fuera de rango" error="Ingrese un valor correcto" sqref="E3" xr:uid="{51A593DE-F2E5-43E3-A695-601F68A4F05C}">
      <formula1>0</formula1>
      <formula2>100</formula2>
    </dataValidation>
    <dataValidation type="whole" allowBlank="1" showInputMessage="1" showErrorMessage="1" errorTitle="Valor fuera de rango" error="Ingrese un valor correcto" sqref="E4" xr:uid="{2FD1A7D4-5A22-4E62-9F52-CA8895B5CB33}">
      <formula1>0</formula1>
      <formula2>100</formula2>
    </dataValidation>
    <dataValidation type="whole" allowBlank="1" showInputMessage="1" showErrorMessage="1" errorTitle="Valor fuera de rango" error="Ingrese un valor correcto" sqref="E5" xr:uid="{69214C74-1B89-4333-8F36-A17D94A4EAF5}">
      <formula1>0</formula1>
      <formula2>100</formula2>
    </dataValidation>
    <dataValidation type="whole" allowBlank="1" showInputMessage="1" showErrorMessage="1" errorTitle="Valor fuera de rango" error="Ingrese un valor correcto" sqref="E6" xr:uid="{1197A35B-E717-45B3-BFA4-E419E13782C8}">
      <formula1>0</formula1>
      <formula2>100</formula2>
    </dataValidation>
    <dataValidation type="whole" allowBlank="1" showInputMessage="1" showErrorMessage="1" errorTitle="Valor fuera de rango" error="Ingrese un valor correcto" sqref="E7" xr:uid="{A7A3B105-8D9F-4327-B55C-4C9063A0FE93}">
      <formula1>0</formula1>
      <formula2>100</formula2>
    </dataValidation>
    <dataValidation type="whole" allowBlank="1" showInputMessage="1" showErrorMessage="1" errorTitle="Valor fuera de rango" error="Ingrese un valor correcto" sqref="E8" xr:uid="{77E484F9-4CDA-42EB-8509-7C439D0BF031}">
      <formula1>0</formula1>
      <formula2>100</formula2>
    </dataValidation>
    <dataValidation type="whole" allowBlank="1" showInputMessage="1" showErrorMessage="1" errorTitle="Valor fuera de rango" error="Ingrese un valor correcto" sqref="E9" xr:uid="{2FD7D73E-10D7-4B2A-B0E7-00FB3DE712CB}">
      <formula1>0</formula1>
      <formula2>100</formula2>
    </dataValidation>
    <dataValidation type="whole" allowBlank="1" showInputMessage="1" showErrorMessage="1" errorTitle="Valor fuera de rango" error="Ingrese un valor correcto" sqref="E10" xr:uid="{C7E108C9-EF6A-4D43-87F1-1F64581C1668}">
      <formula1>0</formula1>
      <formula2>100</formula2>
    </dataValidation>
    <dataValidation type="whole" allowBlank="1" showInputMessage="1" showErrorMessage="1" errorTitle="Valor fuera de rango" error="Ingrese un valor correcto" sqref="E11" xr:uid="{F7AB6930-A1DD-44E0-B52F-EDF9E5404472}">
      <formula1>0</formula1>
      <formula2>100</formula2>
    </dataValidation>
    <dataValidation type="whole" allowBlank="1" showInputMessage="1" showErrorMessage="1" errorTitle="Valor fuera de rango" error="Ingrese un valor correcto" sqref="E12" xr:uid="{7F792130-3F60-44D1-8D8C-71CEEBD9E803}">
      <formula1>0</formula1>
      <formula2>100</formula2>
    </dataValidation>
    <dataValidation type="whole" allowBlank="1" showInputMessage="1" showErrorMessage="1" errorTitle="Valor fuera de rango" error="Ingrese un valor correcto" sqref="E13" xr:uid="{E0032DD5-710F-4F5C-84E6-185D886332FE}">
      <formula1>0</formula1>
      <formula2>100</formula2>
    </dataValidation>
    <dataValidation type="whole" allowBlank="1" showInputMessage="1" showErrorMessage="1" errorTitle="Valor fuera de rango" error="Ingrese un valor correcto" sqref="E14" xr:uid="{34ED75E3-5217-4A08-95DC-F77DACDBFD4A}">
      <formula1>0</formula1>
      <formula2>100</formula2>
    </dataValidation>
    <dataValidation type="whole" allowBlank="1" showInputMessage="1" showErrorMessage="1" errorTitle="Valor fuera de rango" error="Ingrese un valor correcto" sqref="E15" xr:uid="{9E7BDDD1-4F31-4780-8CB6-9A2DCF67860D}">
      <formula1>0</formula1>
      <formula2>100</formula2>
    </dataValidation>
    <dataValidation type="whole" allowBlank="1" showInputMessage="1" showErrorMessage="1" errorTitle="Valor fuera de rango" error="Ingrese un valor correcto" sqref="E16" xr:uid="{4CF36ACC-7836-477F-B68A-9E4DF0346033}">
      <formula1>0</formula1>
      <formula2>100</formula2>
    </dataValidation>
    <dataValidation type="whole" allowBlank="1" showInputMessage="1" showErrorMessage="1" errorTitle="Valor fuera de rango" error="Ingrese un valor correcto" sqref="E17" xr:uid="{2645A176-B601-43C0-8FAA-BCA24268D143}">
      <formula1>0</formula1>
      <formula2>100</formula2>
    </dataValidation>
    <dataValidation type="whole" allowBlank="1" showInputMessage="1" showErrorMessage="1" errorTitle="Valor fuera de rango" error="Ingrese un valor correcto" sqref="E18" xr:uid="{0C6BB45F-1CE1-49A3-9663-D33629720BC8}">
      <formula1>0</formula1>
      <formula2>100</formula2>
    </dataValidation>
    <dataValidation type="whole" allowBlank="1" showInputMessage="1" showErrorMessage="1" errorTitle="Valor fuera de rango" error="Ingrese un valor correcto" sqref="E19" xr:uid="{338D3909-18E0-4481-A18E-42447DA17605}">
      <formula1>0</formula1>
      <formula2>100</formula2>
    </dataValidation>
    <dataValidation type="whole" allowBlank="1" showInputMessage="1" showErrorMessage="1" errorTitle="Valor fuera de rango" error="Ingrese un valor correcto" sqref="E20" xr:uid="{BE9F3F35-CB58-46A7-999A-0FE43356F64E}">
      <formula1>0</formula1>
      <formula2>100</formula2>
    </dataValidation>
    <dataValidation type="whole" allowBlank="1" showInputMessage="1" showErrorMessage="1" errorTitle="Valor fuera de rango" error="Ingrese un valor correcto" sqref="E21" xr:uid="{6F57BC6D-6E62-477D-94BC-484AE3DBE935}">
      <formula1>0</formula1>
      <formula2>100</formula2>
    </dataValidation>
    <dataValidation type="whole" allowBlank="1" showInputMessage="1" showErrorMessage="1" errorTitle="Valor fuera de rango" error="Ingrese un valor correcto" sqref="E22" xr:uid="{F5D1E03F-2E0A-49C0-BBC0-B6EC37B37FEC}">
      <formula1>0</formula1>
      <formula2>100</formula2>
    </dataValidation>
    <dataValidation type="whole" allowBlank="1" showInputMessage="1" showErrorMessage="1" errorTitle="Valor fuera de rango" error="Ingrese un valor correcto" sqref="E23" xr:uid="{5EA06162-C604-46EF-9D08-629088FE6D61}">
      <formula1>0</formula1>
      <formula2>100</formula2>
    </dataValidation>
    <dataValidation type="whole" allowBlank="1" showInputMessage="1" showErrorMessage="1" errorTitle="Valor fuera de rango" error="Ingrese un valor correcto" sqref="E24" xr:uid="{C67E0DF9-8BDC-42F9-9D10-6F23CC1B7613}">
      <formula1>0</formula1>
      <formula2>100</formula2>
    </dataValidation>
    <dataValidation type="whole" allowBlank="1" showInputMessage="1" showErrorMessage="1" errorTitle="Valor fuera de rango" error="Ingrese un valor correcto" sqref="E25" xr:uid="{77175D8A-6089-475F-90CA-DFE2A45E6D6F}">
      <formula1>0</formula1>
      <formula2>100</formula2>
    </dataValidation>
    <dataValidation type="whole" allowBlank="1" showInputMessage="1" showErrorMessage="1" errorTitle="Valor fuera de rango" error="Ingrese un valor correcto" sqref="E26" xr:uid="{E52B6559-97D6-41B7-B005-2DE26A10CA7A}">
      <formula1>0</formula1>
      <formula2>100</formula2>
    </dataValidation>
    <dataValidation type="whole" allowBlank="1" showInputMessage="1" showErrorMessage="1" errorTitle="Valor fuera de rango" error="Ingrese un valor correcto" sqref="E27" xr:uid="{80B3A2FE-668F-4FF2-9760-BEAA4D1F92AE}">
      <formula1>0</formula1>
      <formula2>100</formula2>
    </dataValidation>
    <dataValidation type="whole" allowBlank="1" showInputMessage="1" showErrorMessage="1" errorTitle="Valor fuera de rango" error="Ingrese un valor correcto" sqref="E28" xr:uid="{9A875A1B-E216-4B49-BE79-E161882B9A98}">
      <formula1>0</formula1>
      <formula2>100</formula2>
    </dataValidation>
    <dataValidation type="whole" allowBlank="1" showInputMessage="1" showErrorMessage="1" errorTitle="Valor fuera de rango" error="Ingrese un valor correcto" sqref="E29" xr:uid="{2BFC119E-38C9-49CC-A148-45F51034298E}">
      <formula1>0</formula1>
      <formula2>100</formula2>
    </dataValidation>
    <dataValidation type="whole" allowBlank="1" showInputMessage="1" showErrorMessage="1" errorTitle="Valor fuera de rango" error="Ingrese un valor correcto" sqref="E30" xr:uid="{8E7C1D76-C348-4E6F-A6D4-6F574BF37ACE}">
      <formula1>0</formula1>
      <formula2>100</formula2>
    </dataValidation>
    <dataValidation type="whole" allowBlank="1" showInputMessage="1" showErrorMessage="1" errorTitle="Valor fuera de rango" error="Ingrese un valor correcto" sqref="E31" xr:uid="{7E085071-A108-41DB-889E-C4E920827B9F}">
      <formula1>0</formula1>
      <formula2>100</formula2>
    </dataValidation>
    <dataValidation type="whole" allowBlank="1" showInputMessage="1" showErrorMessage="1" errorTitle="Valor fuera de rango" error="Ingrese un valor correcto" sqref="E32" xr:uid="{1F0DA697-F274-4AB3-96FA-47211E34CDE5}">
      <formula1>0</formula1>
      <formula2>100</formula2>
    </dataValidation>
    <dataValidation type="whole" allowBlank="1" showInputMessage="1" showErrorMessage="1" errorTitle="Valor fuera de rango" error="Ingrese un valor correcto" sqref="E33" xr:uid="{2A046C57-CDCE-46FC-8FF5-82C2EB6986CF}">
      <formula1>0</formula1>
      <formula2>100</formula2>
    </dataValidation>
    <dataValidation type="whole" allowBlank="1" showInputMessage="1" showErrorMessage="1" errorTitle="Valor fuera de rango" error="Ingrese un valor correcto" sqref="E34" xr:uid="{605E3EFF-A026-4ED8-ABF0-9795F8332F6E}">
      <formula1>0</formula1>
      <formula2>100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074C5-436B-4430-892E-F0930D069C64}">
  <dimension ref="A1:P26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5703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262</v>
      </c>
      <c r="C1" s="1" t="s">
        <v>263</v>
      </c>
      <c r="D1" s="5" t="s">
        <v>312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128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264</v>
      </c>
      <c r="B3" s="12">
        <v>1</v>
      </c>
      <c r="C3" s="13" t="s">
        <v>265</v>
      </c>
      <c r="D3" s="14">
        <v>52</v>
      </c>
      <c r="E3" s="15"/>
      <c r="F3" s="14"/>
      <c r="G3" s="14"/>
      <c r="H3" s="14"/>
      <c r="I3" s="14"/>
      <c r="J3" s="14"/>
      <c r="M3" s="11">
        <f>D3+E3+F3+G3+H3</f>
        <v>52</v>
      </c>
      <c r="N3">
        <f>M3*0.17</f>
        <v>8.84</v>
      </c>
      <c r="O3">
        <f>I3*0.15</f>
        <v>0</v>
      </c>
      <c r="P3">
        <f>ROUND(N3+O3,0)</f>
        <v>9</v>
      </c>
    </row>
    <row r="4" spans="1:16" x14ac:dyDescent="0.25">
      <c r="A4" s="12" t="s">
        <v>266</v>
      </c>
      <c r="B4" s="12">
        <v>2</v>
      </c>
      <c r="C4" s="13" t="s">
        <v>267</v>
      </c>
      <c r="D4" s="14">
        <v>66</v>
      </c>
      <c r="E4" s="15"/>
      <c r="F4" s="14"/>
      <c r="G4" s="14"/>
      <c r="H4" s="14"/>
      <c r="I4" s="14"/>
      <c r="J4" s="14"/>
      <c r="M4" s="11">
        <f>D4+E4+F4+G4+H4</f>
        <v>66</v>
      </c>
      <c r="N4">
        <f>M4*0.17</f>
        <v>11.22</v>
      </c>
      <c r="O4">
        <f>I4*0.15</f>
        <v>0</v>
      </c>
      <c r="P4">
        <f>ROUND(N4+O4,0)</f>
        <v>11</v>
      </c>
    </row>
    <row r="5" spans="1:16" x14ac:dyDescent="0.25">
      <c r="A5" s="12" t="s">
        <v>268</v>
      </c>
      <c r="B5" s="12">
        <v>3</v>
      </c>
      <c r="C5" s="13" t="s">
        <v>269</v>
      </c>
      <c r="D5" s="14">
        <v>89</v>
      </c>
      <c r="E5" s="15"/>
      <c r="F5" s="14"/>
      <c r="G5" s="14"/>
      <c r="H5" s="14"/>
      <c r="I5" s="14"/>
      <c r="J5" s="14"/>
      <c r="M5" s="11">
        <f>D5+E5+F5+G5+H5</f>
        <v>89</v>
      </c>
      <c r="N5">
        <f>M5*0.17</f>
        <v>15.13</v>
      </c>
      <c r="O5">
        <f>I5*0.15</f>
        <v>0</v>
      </c>
      <c r="P5">
        <f>ROUND(N5+O5,0)</f>
        <v>15</v>
      </c>
    </row>
    <row r="6" spans="1:16" x14ac:dyDescent="0.25">
      <c r="A6" s="12" t="s">
        <v>270</v>
      </c>
      <c r="B6" s="12">
        <v>4</v>
      </c>
      <c r="C6" s="13" t="s">
        <v>271</v>
      </c>
      <c r="D6" s="14">
        <v>72</v>
      </c>
      <c r="E6" s="15"/>
      <c r="F6" s="14"/>
      <c r="G6" s="14"/>
      <c r="H6" s="14"/>
      <c r="I6" s="14"/>
      <c r="J6" s="14"/>
      <c r="M6" s="11">
        <f>D6+E6+F6+G6+H6</f>
        <v>72</v>
      </c>
      <c r="N6">
        <f>M6*0.17</f>
        <v>12.24</v>
      </c>
      <c r="O6">
        <f>I6*0.15</f>
        <v>0</v>
      </c>
      <c r="P6">
        <f>ROUND(N6+O6,0)</f>
        <v>12</v>
      </c>
    </row>
    <row r="7" spans="1:16" x14ac:dyDescent="0.25">
      <c r="A7" s="12" t="s">
        <v>272</v>
      </c>
      <c r="B7" s="12">
        <v>5</v>
      </c>
      <c r="C7" s="13" t="s">
        <v>273</v>
      </c>
      <c r="D7" s="14">
        <v>85</v>
      </c>
      <c r="E7" s="15"/>
      <c r="F7" s="14"/>
      <c r="G7" s="14"/>
      <c r="H7" s="14"/>
      <c r="I7" s="14"/>
      <c r="J7" s="14"/>
      <c r="M7" s="11">
        <f>D7+E7+F7+G7+H7</f>
        <v>85</v>
      </c>
      <c r="N7">
        <f>M7*0.17</f>
        <v>14.450000000000001</v>
      </c>
      <c r="O7">
        <f>I7*0.15</f>
        <v>0</v>
      </c>
      <c r="P7">
        <f>ROUND(N7+O7,0)</f>
        <v>14</v>
      </c>
    </row>
    <row r="8" spans="1:16" x14ac:dyDescent="0.25">
      <c r="A8" s="12" t="s">
        <v>274</v>
      </c>
      <c r="B8" s="12">
        <v>6</v>
      </c>
      <c r="C8" s="13" t="s">
        <v>275</v>
      </c>
      <c r="D8" s="14">
        <v>69</v>
      </c>
      <c r="E8" s="15"/>
      <c r="F8" s="14"/>
      <c r="G8" s="14"/>
      <c r="H8" s="14"/>
      <c r="I8" s="14"/>
      <c r="J8" s="14"/>
      <c r="M8" s="11">
        <f>D8+E8+F8+G8+H8</f>
        <v>69</v>
      </c>
      <c r="N8">
        <f>M8*0.17</f>
        <v>11.73</v>
      </c>
      <c r="O8">
        <f>I8*0.15</f>
        <v>0</v>
      </c>
      <c r="P8">
        <f>ROUND(N8+O8,0)</f>
        <v>12</v>
      </c>
    </row>
    <row r="9" spans="1:16" x14ac:dyDescent="0.25">
      <c r="A9" s="12" t="s">
        <v>276</v>
      </c>
      <c r="B9" s="12">
        <v>7</v>
      </c>
      <c r="C9" s="13" t="s">
        <v>277</v>
      </c>
      <c r="D9" s="14">
        <v>89</v>
      </c>
      <c r="E9" s="15"/>
      <c r="F9" s="14"/>
      <c r="G9" s="14"/>
      <c r="H9" s="14"/>
      <c r="I9" s="14"/>
      <c r="J9" s="14"/>
      <c r="M9" s="11">
        <f>D9+E9+F9+G9+H9</f>
        <v>89</v>
      </c>
      <c r="N9">
        <f>M9*0.17</f>
        <v>15.13</v>
      </c>
      <c r="O9">
        <f>I9*0.15</f>
        <v>0</v>
      </c>
      <c r="P9">
        <f>ROUND(N9+O9,0)</f>
        <v>15</v>
      </c>
    </row>
    <row r="10" spans="1:16" x14ac:dyDescent="0.25">
      <c r="A10" s="12" t="s">
        <v>278</v>
      </c>
      <c r="B10" s="12">
        <v>8</v>
      </c>
      <c r="C10" s="13" t="s">
        <v>279</v>
      </c>
      <c r="D10" s="14">
        <v>78</v>
      </c>
      <c r="E10" s="15"/>
      <c r="F10" s="14"/>
      <c r="G10" s="14"/>
      <c r="H10" s="14"/>
      <c r="I10" s="14"/>
      <c r="J10" s="14"/>
      <c r="M10" s="11">
        <f>D10+E10+F10+G10+H10</f>
        <v>78</v>
      </c>
      <c r="N10">
        <f>M10*0.17</f>
        <v>13.260000000000002</v>
      </c>
      <c r="O10">
        <f>I10*0.15</f>
        <v>0</v>
      </c>
      <c r="P10">
        <f>ROUND(N10+O10,0)</f>
        <v>13</v>
      </c>
    </row>
    <row r="11" spans="1:16" x14ac:dyDescent="0.25">
      <c r="A11" s="12" t="s">
        <v>280</v>
      </c>
      <c r="B11" s="12">
        <v>9</v>
      </c>
      <c r="C11" s="13" t="s">
        <v>281</v>
      </c>
      <c r="D11" s="14">
        <v>89</v>
      </c>
      <c r="E11" s="15"/>
      <c r="F11" s="14"/>
      <c r="G11" s="14"/>
      <c r="H11" s="14"/>
      <c r="I11" s="14"/>
      <c r="J11" s="14"/>
      <c r="M11" s="11">
        <f>D11+E11+F11+G11+H11</f>
        <v>89</v>
      </c>
      <c r="N11">
        <f>M11*0.17</f>
        <v>15.13</v>
      </c>
      <c r="O11">
        <f>I11*0.15</f>
        <v>0</v>
      </c>
      <c r="P11">
        <f>ROUND(N11+O11,0)</f>
        <v>15</v>
      </c>
    </row>
    <row r="12" spans="1:16" x14ac:dyDescent="0.25">
      <c r="A12" s="12" t="s">
        <v>282</v>
      </c>
      <c r="B12" s="12">
        <v>10</v>
      </c>
      <c r="C12" s="13" t="s">
        <v>283</v>
      </c>
      <c r="D12" s="14">
        <v>80</v>
      </c>
      <c r="E12" s="15"/>
      <c r="F12" s="14"/>
      <c r="G12" s="14"/>
      <c r="H12" s="14"/>
      <c r="I12" s="14"/>
      <c r="J12" s="14"/>
      <c r="M12" s="11">
        <f>D12+E12+F12+G12+H12</f>
        <v>80</v>
      </c>
      <c r="N12">
        <f>M12*0.17</f>
        <v>13.600000000000001</v>
      </c>
      <c r="O12">
        <f>I12*0.15</f>
        <v>0</v>
      </c>
      <c r="P12">
        <f>ROUND(N12+O12,0)</f>
        <v>14</v>
      </c>
    </row>
    <row r="13" spans="1:16" x14ac:dyDescent="0.25">
      <c r="A13" s="12" t="s">
        <v>284</v>
      </c>
      <c r="B13" s="12">
        <v>11</v>
      </c>
      <c r="C13" s="13" t="s">
        <v>285</v>
      </c>
      <c r="D13" s="14">
        <v>70</v>
      </c>
      <c r="E13" s="15"/>
      <c r="F13" s="14"/>
      <c r="G13" s="14"/>
      <c r="H13" s="14"/>
      <c r="I13" s="14"/>
      <c r="J13" s="14"/>
      <c r="M13" s="11">
        <f>D13+E13+F13+G13+H13</f>
        <v>70</v>
      </c>
      <c r="N13">
        <f>M13*0.17</f>
        <v>11.9</v>
      </c>
      <c r="O13">
        <f>I13*0.15</f>
        <v>0</v>
      </c>
      <c r="P13">
        <f>ROUND(N13+O13,0)</f>
        <v>12</v>
      </c>
    </row>
    <row r="14" spans="1:16" x14ac:dyDescent="0.25">
      <c r="A14" s="12" t="s">
        <v>286</v>
      </c>
      <c r="B14" s="12">
        <v>12</v>
      </c>
      <c r="C14" s="13" t="s">
        <v>287</v>
      </c>
      <c r="D14" s="14">
        <v>92</v>
      </c>
      <c r="E14" s="15"/>
      <c r="F14" s="14"/>
      <c r="G14" s="14"/>
      <c r="H14" s="14"/>
      <c r="I14" s="14"/>
      <c r="J14" s="14"/>
      <c r="M14" s="11">
        <f>D14+E14+F14+G14+H14</f>
        <v>92</v>
      </c>
      <c r="N14">
        <f>M14*0.17</f>
        <v>15.64</v>
      </c>
      <c r="O14">
        <f>I14*0.15</f>
        <v>0</v>
      </c>
      <c r="P14">
        <f>ROUND(N14+O14,0)</f>
        <v>16</v>
      </c>
    </row>
    <row r="15" spans="1:16" x14ac:dyDescent="0.25">
      <c r="A15" s="12" t="s">
        <v>288</v>
      </c>
      <c r="B15" s="12">
        <v>13</v>
      </c>
      <c r="C15" s="13" t="s">
        <v>289</v>
      </c>
      <c r="D15" s="14">
        <v>84</v>
      </c>
      <c r="E15" s="15"/>
      <c r="F15" s="14"/>
      <c r="G15" s="14"/>
      <c r="H15" s="14"/>
      <c r="I15" s="14"/>
      <c r="J15" s="14"/>
      <c r="M15" s="11">
        <f>D15+E15+F15+G15+H15</f>
        <v>84</v>
      </c>
      <c r="N15">
        <f>M15*0.17</f>
        <v>14.280000000000001</v>
      </c>
      <c r="O15">
        <f>I15*0.15</f>
        <v>0</v>
      </c>
      <c r="P15">
        <f>ROUND(N15+O15,0)</f>
        <v>14</v>
      </c>
    </row>
    <row r="16" spans="1:16" x14ac:dyDescent="0.25">
      <c r="A16" s="12" t="s">
        <v>290</v>
      </c>
      <c r="B16" s="12">
        <v>14</v>
      </c>
      <c r="C16" s="13" t="s">
        <v>291</v>
      </c>
      <c r="D16" s="14">
        <v>74</v>
      </c>
      <c r="E16" s="15"/>
      <c r="F16" s="14"/>
      <c r="G16" s="14"/>
      <c r="H16" s="14"/>
      <c r="I16" s="14"/>
      <c r="J16" s="14"/>
      <c r="M16" s="11">
        <f>D16+E16+F16+G16+H16</f>
        <v>74</v>
      </c>
      <c r="N16">
        <f>M16*0.17</f>
        <v>12.58</v>
      </c>
      <c r="O16">
        <f>I16*0.15</f>
        <v>0</v>
      </c>
      <c r="P16">
        <f>ROUND(N16+O16,0)</f>
        <v>13</v>
      </c>
    </row>
    <row r="17" spans="1:16" x14ac:dyDescent="0.25">
      <c r="A17" s="12" t="s">
        <v>292</v>
      </c>
      <c r="B17" s="12">
        <v>15</v>
      </c>
      <c r="C17" s="13" t="s">
        <v>293</v>
      </c>
      <c r="D17" s="14">
        <v>87</v>
      </c>
      <c r="E17" s="15"/>
      <c r="F17" s="14"/>
      <c r="G17" s="14"/>
      <c r="H17" s="14"/>
      <c r="I17" s="14"/>
      <c r="J17" s="14"/>
      <c r="M17" s="11">
        <f>D17+E17+F17+G17+H17</f>
        <v>87</v>
      </c>
      <c r="N17">
        <f>M17*0.17</f>
        <v>14.790000000000001</v>
      </c>
      <c r="O17">
        <f>I17*0.15</f>
        <v>0</v>
      </c>
      <c r="P17">
        <f>ROUND(N17+O17,0)</f>
        <v>15</v>
      </c>
    </row>
    <row r="18" spans="1:16" x14ac:dyDescent="0.25">
      <c r="A18" s="12" t="s">
        <v>294</v>
      </c>
      <c r="B18" s="12">
        <v>16</v>
      </c>
      <c r="C18" s="13" t="s">
        <v>295</v>
      </c>
      <c r="D18" s="14">
        <v>88</v>
      </c>
      <c r="E18" s="15"/>
      <c r="F18" s="14"/>
      <c r="G18" s="14"/>
      <c r="H18" s="14"/>
      <c r="I18" s="14"/>
      <c r="J18" s="14"/>
      <c r="M18" s="11">
        <f>D18+E18+F18+G18+H18</f>
        <v>88</v>
      </c>
      <c r="N18">
        <f>M18*0.17</f>
        <v>14.96</v>
      </c>
      <c r="O18">
        <f>I18*0.15</f>
        <v>0</v>
      </c>
      <c r="P18">
        <f>ROUND(N18+O18,0)</f>
        <v>15</v>
      </c>
    </row>
    <row r="19" spans="1:16" x14ac:dyDescent="0.25">
      <c r="A19" s="12" t="s">
        <v>296</v>
      </c>
      <c r="B19" s="12">
        <v>17</v>
      </c>
      <c r="C19" s="13" t="s">
        <v>297</v>
      </c>
      <c r="D19" s="14">
        <v>85</v>
      </c>
      <c r="E19" s="15"/>
      <c r="F19" s="14"/>
      <c r="G19" s="14"/>
      <c r="H19" s="14"/>
      <c r="I19" s="14"/>
      <c r="J19" s="14"/>
      <c r="M19" s="11">
        <f>D19+E19+F19+G19+H19</f>
        <v>85</v>
      </c>
      <c r="N19">
        <f>M19*0.17</f>
        <v>14.450000000000001</v>
      </c>
      <c r="O19">
        <f>I19*0.15</f>
        <v>0</v>
      </c>
      <c r="P19">
        <f>ROUND(N19+O19,0)</f>
        <v>14</v>
      </c>
    </row>
    <row r="20" spans="1:16" x14ac:dyDescent="0.25">
      <c r="A20" s="12" t="s">
        <v>298</v>
      </c>
      <c r="B20" s="12">
        <v>18</v>
      </c>
      <c r="C20" s="13" t="s">
        <v>299</v>
      </c>
      <c r="D20" s="14">
        <v>75</v>
      </c>
      <c r="E20" s="15"/>
      <c r="F20" s="14"/>
      <c r="G20" s="14"/>
      <c r="H20" s="14"/>
      <c r="I20" s="14"/>
      <c r="J20" s="14"/>
      <c r="M20" s="11">
        <f>D20+E20+F20+G20+H20</f>
        <v>75</v>
      </c>
      <c r="N20">
        <f>M20*0.17</f>
        <v>12.750000000000002</v>
      </c>
      <c r="O20">
        <f>I20*0.15</f>
        <v>0</v>
      </c>
      <c r="P20">
        <f>ROUND(N20+O20,0)</f>
        <v>13</v>
      </c>
    </row>
    <row r="21" spans="1:16" x14ac:dyDescent="0.25">
      <c r="A21" s="12" t="s">
        <v>300</v>
      </c>
      <c r="B21" s="12">
        <v>19</v>
      </c>
      <c r="C21" s="13" t="s">
        <v>301</v>
      </c>
      <c r="D21" s="14">
        <v>88</v>
      </c>
      <c r="E21" s="15"/>
      <c r="F21" s="14"/>
      <c r="G21" s="14"/>
      <c r="H21" s="14"/>
      <c r="I21" s="14"/>
      <c r="J21" s="14"/>
      <c r="M21" s="11">
        <f>D21+E21+F21+G21+H21</f>
        <v>88</v>
      </c>
      <c r="N21">
        <f>M21*0.17</f>
        <v>14.96</v>
      </c>
      <c r="O21">
        <f>I21*0.15</f>
        <v>0</v>
      </c>
      <c r="P21">
        <f>ROUND(N21+O21,0)</f>
        <v>15</v>
      </c>
    </row>
    <row r="22" spans="1:16" x14ac:dyDescent="0.25">
      <c r="A22" s="12" t="s">
        <v>302</v>
      </c>
      <c r="B22" s="12">
        <v>20</v>
      </c>
      <c r="C22" s="13" t="s">
        <v>303</v>
      </c>
      <c r="D22" s="14">
        <v>94</v>
      </c>
      <c r="E22" s="15"/>
      <c r="F22" s="14"/>
      <c r="G22" s="14"/>
      <c r="H22" s="14"/>
      <c r="I22" s="14"/>
      <c r="J22" s="14"/>
      <c r="M22" s="11">
        <f>D22+E22+F22+G22+H22</f>
        <v>94</v>
      </c>
      <c r="N22">
        <f>M22*0.17</f>
        <v>15.98</v>
      </c>
      <c r="O22">
        <f>I22*0.15</f>
        <v>0</v>
      </c>
      <c r="P22">
        <f>ROUND(N22+O22,0)</f>
        <v>16</v>
      </c>
    </row>
    <row r="23" spans="1:16" x14ac:dyDescent="0.25">
      <c r="A23" s="12" t="s">
        <v>304</v>
      </c>
      <c r="B23" s="12">
        <v>21</v>
      </c>
      <c r="C23" s="13" t="s">
        <v>305</v>
      </c>
      <c r="D23" s="14">
        <v>92</v>
      </c>
      <c r="E23" s="15"/>
      <c r="F23" s="14"/>
      <c r="G23" s="14"/>
      <c r="H23" s="14"/>
      <c r="I23" s="14"/>
      <c r="J23" s="14"/>
      <c r="M23" s="11">
        <f>D23+E23+F23+G23+H23</f>
        <v>92</v>
      </c>
      <c r="N23">
        <f>M23*0.17</f>
        <v>15.64</v>
      </c>
      <c r="O23">
        <f>I23*0.15</f>
        <v>0</v>
      </c>
      <c r="P23">
        <f>ROUND(N23+O23,0)</f>
        <v>16</v>
      </c>
    </row>
    <row r="24" spans="1:16" x14ac:dyDescent="0.25">
      <c r="A24" s="12" t="s">
        <v>306</v>
      </c>
      <c r="B24" s="12">
        <v>22</v>
      </c>
      <c r="C24" s="13" t="s">
        <v>307</v>
      </c>
      <c r="D24" s="14">
        <v>75</v>
      </c>
      <c r="E24" s="15"/>
      <c r="F24" s="14"/>
      <c r="G24" s="14"/>
      <c r="H24" s="14"/>
      <c r="I24" s="14"/>
      <c r="J24" s="14"/>
      <c r="M24" s="11">
        <f>D24+E24+F24+G24+H24</f>
        <v>75</v>
      </c>
      <c r="N24">
        <f>M24*0.17</f>
        <v>12.750000000000002</v>
      </c>
      <c r="O24">
        <f>I24*0.15</f>
        <v>0</v>
      </c>
      <c r="P24">
        <f>ROUND(N24+O24,0)</f>
        <v>13</v>
      </c>
    </row>
    <row r="25" spans="1:16" x14ac:dyDescent="0.25">
      <c r="A25" s="12" t="s">
        <v>308</v>
      </c>
      <c r="B25" s="12">
        <v>23</v>
      </c>
      <c r="C25" s="13" t="s">
        <v>309</v>
      </c>
      <c r="D25" s="14">
        <v>95</v>
      </c>
      <c r="E25" s="15"/>
      <c r="F25" s="14"/>
      <c r="G25" s="14"/>
      <c r="H25" s="14"/>
      <c r="I25" s="14"/>
      <c r="J25" s="14"/>
      <c r="M25" s="11">
        <f>D25+E25+F25+G25+H25</f>
        <v>95</v>
      </c>
      <c r="N25">
        <f>M25*0.17</f>
        <v>16.150000000000002</v>
      </c>
      <c r="O25">
        <f>I25*0.15</f>
        <v>0</v>
      </c>
      <c r="P25">
        <f>ROUND(N25+O25,0)</f>
        <v>16</v>
      </c>
    </row>
    <row r="26" spans="1:16" x14ac:dyDescent="0.25">
      <c r="A26" s="12" t="s">
        <v>310</v>
      </c>
      <c r="B26" s="12">
        <v>24</v>
      </c>
      <c r="C26" s="13" t="s">
        <v>311</v>
      </c>
      <c r="D26" s="14">
        <v>73</v>
      </c>
      <c r="E26" s="15"/>
      <c r="F26" s="14"/>
      <c r="G26" s="14"/>
      <c r="H26" s="14"/>
      <c r="I26" s="14"/>
      <c r="J26" s="14"/>
      <c r="M26" s="11">
        <f>D26+E26+F26+G26+H26</f>
        <v>73</v>
      </c>
      <c r="N26">
        <f>M26*0.17</f>
        <v>12.41</v>
      </c>
      <c r="O26">
        <f>I26*0.15</f>
        <v>0</v>
      </c>
      <c r="P26">
        <f>ROUND(N26+O26,0)</f>
        <v>12</v>
      </c>
    </row>
  </sheetData>
  <sheetProtection algorithmName="SHA-512" hashValue="VmyMjvq2/1Q0DjV7Jb6AewWqrASVuWyCVpS3jt8lw6Wodptg0EM+xs9P10psqo5r0fes+0fpyFue097TwRTnIw==" saltValue="DPqJdV9aHMpXVokZJEI6tA==" spinCount="100000" sheet="1" objects="1" scenarios="1"/>
  <dataValidations count="24">
    <dataValidation type="whole" allowBlank="1" showInputMessage="1" showErrorMessage="1" errorTitle="Valor fuera de rango" error="Ingrese un valor correcto" sqref="E3" xr:uid="{5B2F1234-5C8A-4ECC-8080-E7AD2ECD6DA3}">
      <formula1>0</formula1>
      <formula2>100</formula2>
    </dataValidation>
    <dataValidation type="whole" allowBlank="1" showInputMessage="1" showErrorMessage="1" errorTitle="Valor fuera de rango" error="Ingrese un valor correcto" sqref="E4" xr:uid="{AE28ABB4-6E6B-4759-ABB9-88EC1873A457}">
      <formula1>0</formula1>
      <formula2>100</formula2>
    </dataValidation>
    <dataValidation type="whole" allowBlank="1" showInputMessage="1" showErrorMessage="1" errorTitle="Valor fuera de rango" error="Ingrese un valor correcto" sqref="E5" xr:uid="{BD005058-BEFD-49C4-BA9D-3AF396111373}">
      <formula1>0</formula1>
      <formula2>100</formula2>
    </dataValidation>
    <dataValidation type="whole" allowBlank="1" showInputMessage="1" showErrorMessage="1" errorTitle="Valor fuera de rango" error="Ingrese un valor correcto" sqref="E6" xr:uid="{0101C027-5468-44CA-9D54-86D2152C820C}">
      <formula1>0</formula1>
      <formula2>100</formula2>
    </dataValidation>
    <dataValidation type="whole" allowBlank="1" showInputMessage="1" showErrorMessage="1" errorTitle="Valor fuera de rango" error="Ingrese un valor correcto" sqref="E7" xr:uid="{B3E785BB-A5EC-4A1E-AF2F-4D5CE9DC0ADE}">
      <formula1>0</formula1>
      <formula2>100</formula2>
    </dataValidation>
    <dataValidation type="whole" allowBlank="1" showInputMessage="1" showErrorMessage="1" errorTitle="Valor fuera de rango" error="Ingrese un valor correcto" sqref="E8" xr:uid="{1EEBF0E1-DEC0-46E9-8A8F-88FAF0BB84E6}">
      <formula1>0</formula1>
      <formula2>100</formula2>
    </dataValidation>
    <dataValidation type="whole" allowBlank="1" showInputMessage="1" showErrorMessage="1" errorTitle="Valor fuera de rango" error="Ingrese un valor correcto" sqref="E9" xr:uid="{5AE3B972-5FCF-4AC6-AB56-458587FD5785}">
      <formula1>0</formula1>
      <formula2>100</formula2>
    </dataValidation>
    <dataValidation type="whole" allowBlank="1" showInputMessage="1" showErrorMessage="1" errorTitle="Valor fuera de rango" error="Ingrese un valor correcto" sqref="E10" xr:uid="{14717865-0220-4C66-B5C4-3FDE9FFF3CFE}">
      <formula1>0</formula1>
      <formula2>100</formula2>
    </dataValidation>
    <dataValidation type="whole" allowBlank="1" showInputMessage="1" showErrorMessage="1" errorTitle="Valor fuera de rango" error="Ingrese un valor correcto" sqref="E11" xr:uid="{E809CD7D-F14D-4384-8F5A-44FC75367854}">
      <formula1>0</formula1>
      <formula2>100</formula2>
    </dataValidation>
    <dataValidation type="whole" allowBlank="1" showInputMessage="1" showErrorMessage="1" errorTitle="Valor fuera de rango" error="Ingrese un valor correcto" sqref="E12" xr:uid="{2836DEF4-35CD-4E56-8796-0793DE985592}">
      <formula1>0</formula1>
      <formula2>100</formula2>
    </dataValidation>
    <dataValidation type="whole" allowBlank="1" showInputMessage="1" showErrorMessage="1" errorTitle="Valor fuera de rango" error="Ingrese un valor correcto" sqref="E13" xr:uid="{5D767165-6D6C-4DE3-BDA3-DEFBF8465338}">
      <formula1>0</formula1>
      <formula2>100</formula2>
    </dataValidation>
    <dataValidation type="whole" allowBlank="1" showInputMessage="1" showErrorMessage="1" errorTitle="Valor fuera de rango" error="Ingrese un valor correcto" sqref="E14" xr:uid="{8C3D30BB-99AC-4586-9F03-DFBBAFC8192B}">
      <formula1>0</formula1>
      <formula2>100</formula2>
    </dataValidation>
    <dataValidation type="whole" allowBlank="1" showInputMessage="1" showErrorMessage="1" errorTitle="Valor fuera de rango" error="Ingrese un valor correcto" sqref="E15" xr:uid="{632288E6-4BCE-464A-9C0B-C96473325D27}">
      <formula1>0</formula1>
      <formula2>100</formula2>
    </dataValidation>
    <dataValidation type="whole" allowBlank="1" showInputMessage="1" showErrorMessage="1" errorTitle="Valor fuera de rango" error="Ingrese un valor correcto" sqref="E16" xr:uid="{D7A4D27F-3CA4-4673-8B37-09F11772BF8D}">
      <formula1>0</formula1>
      <formula2>100</formula2>
    </dataValidation>
    <dataValidation type="whole" allowBlank="1" showInputMessage="1" showErrorMessage="1" errorTitle="Valor fuera de rango" error="Ingrese un valor correcto" sqref="E17" xr:uid="{5F0D353A-8D17-4F87-AB03-567167C93464}">
      <formula1>0</formula1>
      <formula2>100</formula2>
    </dataValidation>
    <dataValidation type="whole" allowBlank="1" showInputMessage="1" showErrorMessage="1" errorTitle="Valor fuera de rango" error="Ingrese un valor correcto" sqref="E18" xr:uid="{5B06605A-4744-4148-847F-44EAB0FA2CE8}">
      <formula1>0</formula1>
      <formula2>100</formula2>
    </dataValidation>
    <dataValidation type="whole" allowBlank="1" showInputMessage="1" showErrorMessage="1" errorTitle="Valor fuera de rango" error="Ingrese un valor correcto" sqref="E19" xr:uid="{52F8F97E-9E78-469B-B3E6-91B5985F5183}">
      <formula1>0</formula1>
      <formula2>100</formula2>
    </dataValidation>
    <dataValidation type="whole" allowBlank="1" showInputMessage="1" showErrorMessage="1" errorTitle="Valor fuera de rango" error="Ingrese un valor correcto" sqref="E20" xr:uid="{9EB04113-6EC6-4F6F-BE56-76093E2618B8}">
      <formula1>0</formula1>
      <formula2>100</formula2>
    </dataValidation>
    <dataValidation type="whole" allowBlank="1" showInputMessage="1" showErrorMessage="1" errorTitle="Valor fuera de rango" error="Ingrese un valor correcto" sqref="E21" xr:uid="{B8F9FD23-2AEF-41CC-B238-38C96AA34DEA}">
      <formula1>0</formula1>
      <formula2>100</formula2>
    </dataValidation>
    <dataValidation type="whole" allowBlank="1" showInputMessage="1" showErrorMessage="1" errorTitle="Valor fuera de rango" error="Ingrese un valor correcto" sqref="E22" xr:uid="{6349F1C5-52A3-4318-BF75-CB7FE1559F02}">
      <formula1>0</formula1>
      <formula2>100</formula2>
    </dataValidation>
    <dataValidation type="whole" allowBlank="1" showInputMessage="1" showErrorMessage="1" errorTitle="Valor fuera de rango" error="Ingrese un valor correcto" sqref="E23" xr:uid="{93D0E770-E48A-453D-A2F4-38EF6A00A03F}">
      <formula1>0</formula1>
      <formula2>100</formula2>
    </dataValidation>
    <dataValidation type="whole" allowBlank="1" showInputMessage="1" showErrorMessage="1" errorTitle="Valor fuera de rango" error="Ingrese un valor correcto" sqref="E24" xr:uid="{3CC8051F-C3C6-4326-819E-DCC8E802B847}">
      <formula1>0</formula1>
      <formula2>100</formula2>
    </dataValidation>
    <dataValidation type="whole" allowBlank="1" showInputMessage="1" showErrorMessage="1" errorTitle="Valor fuera de rango" error="Ingrese un valor correcto" sqref="E25" xr:uid="{3934F6C6-2DDF-4624-9F55-7C1AD0AAF5E2}">
      <formula1>0</formula1>
      <formula2>100</formula2>
    </dataValidation>
    <dataValidation type="whole" allowBlank="1" showInputMessage="1" showErrorMessage="1" errorTitle="Valor fuera de rango" error="Ingrese un valor correcto" sqref="E26" xr:uid="{04C4E11B-6F74-4B0A-A251-3D5E9ED43C93}">
      <formula1>0</formula1>
      <formula2>100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07DBC-B7BE-4824-9653-CEB9F84C4CF3}">
  <dimension ref="A1:P25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79</v>
      </c>
      <c r="C1" s="1" t="s">
        <v>80</v>
      </c>
      <c r="D1" s="5" t="s">
        <v>313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128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81</v>
      </c>
      <c r="B3" s="12">
        <v>1</v>
      </c>
      <c r="C3" s="13" t="s">
        <v>82</v>
      </c>
      <c r="D3" s="14">
        <v>79</v>
      </c>
      <c r="E3" s="15"/>
      <c r="F3" s="14"/>
      <c r="G3" s="14"/>
      <c r="H3" s="14"/>
      <c r="I3" s="14"/>
      <c r="J3" s="14"/>
      <c r="M3" s="11">
        <f>D3+E3+F3+G3+H3</f>
        <v>79</v>
      </c>
      <c r="N3">
        <f>M3*0.17</f>
        <v>13.430000000000001</v>
      </c>
      <c r="O3">
        <f>I3*0.15</f>
        <v>0</v>
      </c>
      <c r="P3">
        <f>ROUND(N3+O3,0)</f>
        <v>13</v>
      </c>
    </row>
    <row r="4" spans="1:16" x14ac:dyDescent="0.25">
      <c r="A4" s="12" t="s">
        <v>83</v>
      </c>
      <c r="B4" s="12">
        <v>2</v>
      </c>
      <c r="C4" s="13" t="s">
        <v>84</v>
      </c>
      <c r="D4" s="14">
        <v>96</v>
      </c>
      <c r="E4" s="15"/>
      <c r="F4" s="14"/>
      <c r="G4" s="14"/>
      <c r="H4" s="14"/>
      <c r="I4" s="14"/>
      <c r="J4" s="14"/>
      <c r="M4" s="11">
        <f>D4+E4+F4+G4+H4</f>
        <v>96</v>
      </c>
      <c r="N4">
        <f>M4*0.17</f>
        <v>16.32</v>
      </c>
      <c r="O4">
        <f>I4*0.15</f>
        <v>0</v>
      </c>
      <c r="P4">
        <f>ROUND(N4+O4,0)</f>
        <v>16</v>
      </c>
    </row>
    <row r="5" spans="1:16" x14ac:dyDescent="0.25">
      <c r="A5" s="12" t="s">
        <v>85</v>
      </c>
      <c r="B5" s="12">
        <v>3</v>
      </c>
      <c r="C5" s="13" t="s">
        <v>86</v>
      </c>
      <c r="D5" s="14">
        <v>68</v>
      </c>
      <c r="E5" s="15"/>
      <c r="F5" s="14"/>
      <c r="G5" s="14"/>
      <c r="H5" s="14"/>
      <c r="I5" s="14"/>
      <c r="J5" s="14"/>
      <c r="M5" s="11">
        <f>D5+E5+F5+G5+H5</f>
        <v>68</v>
      </c>
      <c r="N5">
        <f>M5*0.17</f>
        <v>11.56</v>
      </c>
      <c r="O5">
        <f>I5*0.15</f>
        <v>0</v>
      </c>
      <c r="P5">
        <f>ROUND(N5+O5,0)</f>
        <v>12</v>
      </c>
    </row>
    <row r="6" spans="1:16" x14ac:dyDescent="0.25">
      <c r="A6" s="12" t="s">
        <v>87</v>
      </c>
      <c r="B6" s="12">
        <v>4</v>
      </c>
      <c r="C6" s="13" t="s">
        <v>88</v>
      </c>
      <c r="D6" s="14">
        <v>83</v>
      </c>
      <c r="E6" s="15"/>
      <c r="F6" s="14"/>
      <c r="G6" s="14"/>
      <c r="H6" s="14"/>
      <c r="I6" s="14"/>
      <c r="J6" s="14"/>
      <c r="M6" s="11">
        <f>D6+E6+F6+G6+H6</f>
        <v>83</v>
      </c>
      <c r="N6">
        <f>M6*0.17</f>
        <v>14.110000000000001</v>
      </c>
      <c r="O6">
        <f>I6*0.15</f>
        <v>0</v>
      </c>
      <c r="P6">
        <f>ROUND(N6+O6,0)</f>
        <v>14</v>
      </c>
    </row>
    <row r="7" spans="1:16" x14ac:dyDescent="0.25">
      <c r="A7" s="12" t="s">
        <v>89</v>
      </c>
      <c r="B7" s="12">
        <v>5</v>
      </c>
      <c r="C7" s="13" t="s">
        <v>90</v>
      </c>
      <c r="D7" s="14">
        <v>98</v>
      </c>
      <c r="E7" s="15"/>
      <c r="F7" s="14"/>
      <c r="G7" s="14"/>
      <c r="H7" s="14"/>
      <c r="I7" s="14"/>
      <c r="J7" s="14"/>
      <c r="M7" s="11">
        <f>D7+E7+F7+G7+H7</f>
        <v>98</v>
      </c>
      <c r="N7">
        <f>M7*0.17</f>
        <v>16.66</v>
      </c>
      <c r="O7">
        <f>I7*0.15</f>
        <v>0</v>
      </c>
      <c r="P7">
        <f>ROUND(N7+O7,0)</f>
        <v>17</v>
      </c>
    </row>
    <row r="8" spans="1:16" x14ac:dyDescent="0.25">
      <c r="A8" s="12" t="s">
        <v>91</v>
      </c>
      <c r="B8" s="12">
        <v>6</v>
      </c>
      <c r="C8" s="13" t="s">
        <v>92</v>
      </c>
      <c r="D8" s="14">
        <v>92</v>
      </c>
      <c r="E8" s="15"/>
      <c r="F8" s="14"/>
      <c r="G8" s="14"/>
      <c r="H8" s="14"/>
      <c r="I8" s="14"/>
      <c r="J8" s="14"/>
      <c r="M8" s="11">
        <f>D8+E8+F8+G8+H8</f>
        <v>92</v>
      </c>
      <c r="N8">
        <f>M8*0.17</f>
        <v>15.64</v>
      </c>
      <c r="O8">
        <f>I8*0.15</f>
        <v>0</v>
      </c>
      <c r="P8">
        <f>ROUND(N8+O8,0)</f>
        <v>16</v>
      </c>
    </row>
    <row r="9" spans="1:16" x14ac:dyDescent="0.25">
      <c r="A9" s="12" t="s">
        <v>93</v>
      </c>
      <c r="B9" s="12">
        <v>7</v>
      </c>
      <c r="C9" s="13" t="s">
        <v>94</v>
      </c>
      <c r="D9" s="14">
        <v>82</v>
      </c>
      <c r="E9" s="15"/>
      <c r="F9" s="14"/>
      <c r="G9" s="14"/>
      <c r="H9" s="14"/>
      <c r="I9" s="14"/>
      <c r="J9" s="14"/>
      <c r="M9" s="11">
        <f>D9+E9+F9+G9+H9</f>
        <v>82</v>
      </c>
      <c r="N9">
        <f>M9*0.17</f>
        <v>13.940000000000001</v>
      </c>
      <c r="O9">
        <f>I9*0.15</f>
        <v>0</v>
      </c>
      <c r="P9">
        <f>ROUND(N9+O9,0)</f>
        <v>14</v>
      </c>
    </row>
    <row r="10" spans="1:16" x14ac:dyDescent="0.25">
      <c r="A10" s="12" t="s">
        <v>95</v>
      </c>
      <c r="B10" s="12">
        <v>8</v>
      </c>
      <c r="C10" s="13" t="s">
        <v>96</v>
      </c>
      <c r="D10" s="14">
        <v>82</v>
      </c>
      <c r="E10" s="15"/>
      <c r="F10" s="14"/>
      <c r="G10" s="14"/>
      <c r="H10" s="14"/>
      <c r="I10" s="14"/>
      <c r="J10" s="14"/>
      <c r="M10" s="11">
        <f>D10+E10+F10+G10+H10</f>
        <v>82</v>
      </c>
      <c r="N10">
        <f>M10*0.17</f>
        <v>13.940000000000001</v>
      </c>
      <c r="O10">
        <f>I10*0.15</f>
        <v>0</v>
      </c>
      <c r="P10">
        <f>ROUND(N10+O10,0)</f>
        <v>14</v>
      </c>
    </row>
    <row r="11" spans="1:16" x14ac:dyDescent="0.25">
      <c r="A11" s="12" t="s">
        <v>97</v>
      </c>
      <c r="B11" s="12">
        <v>9</v>
      </c>
      <c r="C11" s="13" t="s">
        <v>98</v>
      </c>
      <c r="D11" s="14">
        <v>89</v>
      </c>
      <c r="E11" s="15"/>
      <c r="F11" s="14"/>
      <c r="G11" s="14"/>
      <c r="H11" s="14"/>
      <c r="I11" s="14"/>
      <c r="J11" s="14"/>
      <c r="M11" s="11">
        <f>D11+E11+F11+G11+H11</f>
        <v>89</v>
      </c>
      <c r="N11">
        <f>M11*0.17</f>
        <v>15.13</v>
      </c>
      <c r="O11">
        <f>I11*0.15</f>
        <v>0</v>
      </c>
      <c r="P11">
        <f>ROUND(N11+O11,0)</f>
        <v>15</v>
      </c>
    </row>
    <row r="12" spans="1:16" x14ac:dyDescent="0.25">
      <c r="A12" s="12" t="s">
        <v>99</v>
      </c>
      <c r="B12" s="12">
        <v>10</v>
      </c>
      <c r="C12" s="13" t="s">
        <v>100</v>
      </c>
      <c r="D12" s="14">
        <v>73</v>
      </c>
      <c r="E12" s="15"/>
      <c r="F12" s="14"/>
      <c r="G12" s="14"/>
      <c r="H12" s="14"/>
      <c r="I12" s="14"/>
      <c r="J12" s="14"/>
      <c r="M12" s="11">
        <f>D12+E12+F12+G12+H12</f>
        <v>73</v>
      </c>
      <c r="N12">
        <f>M12*0.17</f>
        <v>12.41</v>
      </c>
      <c r="O12">
        <f>I12*0.15</f>
        <v>0</v>
      </c>
      <c r="P12">
        <f>ROUND(N12+O12,0)</f>
        <v>12</v>
      </c>
    </row>
    <row r="13" spans="1:16" x14ac:dyDescent="0.25">
      <c r="A13" s="12" t="s">
        <v>101</v>
      </c>
      <c r="B13" s="12">
        <v>11</v>
      </c>
      <c r="C13" s="13" t="s">
        <v>102</v>
      </c>
      <c r="D13" s="14">
        <v>82</v>
      </c>
      <c r="E13" s="15"/>
      <c r="F13" s="14"/>
      <c r="G13" s="14"/>
      <c r="H13" s="14"/>
      <c r="I13" s="14"/>
      <c r="J13" s="14"/>
      <c r="M13" s="11">
        <f>D13+E13+F13+G13+H13</f>
        <v>82</v>
      </c>
      <c r="N13">
        <f>M13*0.17</f>
        <v>13.940000000000001</v>
      </c>
      <c r="O13">
        <f>I13*0.15</f>
        <v>0</v>
      </c>
      <c r="P13">
        <f>ROUND(N13+O13,0)</f>
        <v>14</v>
      </c>
    </row>
    <row r="14" spans="1:16" x14ac:dyDescent="0.25">
      <c r="A14" s="12" t="s">
        <v>103</v>
      </c>
      <c r="B14" s="12">
        <v>12</v>
      </c>
      <c r="C14" s="13" t="s">
        <v>104</v>
      </c>
      <c r="D14" s="14">
        <v>91</v>
      </c>
      <c r="E14" s="15"/>
      <c r="F14" s="14"/>
      <c r="G14" s="14"/>
      <c r="H14" s="14"/>
      <c r="I14" s="14"/>
      <c r="J14" s="14"/>
      <c r="M14" s="11">
        <f>D14+E14+F14+G14+H14</f>
        <v>91</v>
      </c>
      <c r="N14">
        <f>M14*0.17</f>
        <v>15.47</v>
      </c>
      <c r="O14">
        <f>I14*0.15</f>
        <v>0</v>
      </c>
      <c r="P14">
        <f>ROUND(N14+O14,0)</f>
        <v>15</v>
      </c>
    </row>
    <row r="15" spans="1:16" x14ac:dyDescent="0.25">
      <c r="A15" s="12" t="s">
        <v>105</v>
      </c>
      <c r="B15" s="12">
        <v>13</v>
      </c>
      <c r="C15" s="13" t="s">
        <v>106</v>
      </c>
      <c r="D15" s="14">
        <v>84</v>
      </c>
      <c r="E15" s="15"/>
      <c r="F15" s="14"/>
      <c r="G15" s="14"/>
      <c r="H15" s="14"/>
      <c r="I15" s="14"/>
      <c r="J15" s="14"/>
      <c r="M15" s="11">
        <f>D15+E15+F15+G15+H15</f>
        <v>84</v>
      </c>
      <c r="N15">
        <f>M15*0.17</f>
        <v>14.280000000000001</v>
      </c>
      <c r="O15">
        <f>I15*0.15</f>
        <v>0</v>
      </c>
      <c r="P15">
        <f>ROUND(N15+O15,0)</f>
        <v>14</v>
      </c>
    </row>
    <row r="16" spans="1:16" x14ac:dyDescent="0.25">
      <c r="A16" s="12" t="s">
        <v>107</v>
      </c>
      <c r="B16" s="12">
        <v>14</v>
      </c>
      <c r="C16" s="13" t="s">
        <v>108</v>
      </c>
      <c r="D16" s="14">
        <v>90</v>
      </c>
      <c r="E16" s="15"/>
      <c r="F16" s="14"/>
      <c r="G16" s="14"/>
      <c r="H16" s="14"/>
      <c r="I16" s="14"/>
      <c r="J16" s="14"/>
      <c r="M16" s="11">
        <f>D16+E16+F16+G16+H16</f>
        <v>90</v>
      </c>
      <c r="N16">
        <f>M16*0.17</f>
        <v>15.3</v>
      </c>
      <c r="O16">
        <f>I16*0.15</f>
        <v>0</v>
      </c>
      <c r="P16">
        <f>ROUND(N16+O16,0)</f>
        <v>15</v>
      </c>
    </row>
    <row r="17" spans="1:16" x14ac:dyDescent="0.25">
      <c r="A17" s="12" t="s">
        <v>109</v>
      </c>
      <c r="B17" s="12">
        <v>15</v>
      </c>
      <c r="C17" s="13" t="s">
        <v>110</v>
      </c>
      <c r="D17" s="14">
        <v>77</v>
      </c>
      <c r="E17" s="15"/>
      <c r="F17" s="14"/>
      <c r="G17" s="14"/>
      <c r="H17" s="14"/>
      <c r="I17" s="14"/>
      <c r="J17" s="14"/>
      <c r="M17" s="11">
        <f>D17+E17+F17+G17+H17</f>
        <v>77</v>
      </c>
      <c r="N17">
        <f>M17*0.17</f>
        <v>13.090000000000002</v>
      </c>
      <c r="O17">
        <f>I17*0.15</f>
        <v>0</v>
      </c>
      <c r="P17">
        <f>ROUND(N17+O17,0)</f>
        <v>13</v>
      </c>
    </row>
    <row r="18" spans="1:16" x14ac:dyDescent="0.25">
      <c r="A18" s="12" t="s">
        <v>111</v>
      </c>
      <c r="B18" s="12">
        <v>16</v>
      </c>
      <c r="C18" s="13" t="s">
        <v>112</v>
      </c>
      <c r="D18" s="14">
        <v>69</v>
      </c>
      <c r="E18" s="15"/>
      <c r="F18" s="14"/>
      <c r="G18" s="14"/>
      <c r="H18" s="14"/>
      <c r="I18" s="14"/>
      <c r="J18" s="14"/>
      <c r="M18" s="11">
        <f>D18+E18+F18+G18+H18</f>
        <v>69</v>
      </c>
      <c r="N18">
        <f>M18*0.17</f>
        <v>11.73</v>
      </c>
      <c r="O18">
        <f>I18*0.15</f>
        <v>0</v>
      </c>
      <c r="P18">
        <f>ROUND(N18+O18,0)</f>
        <v>12</v>
      </c>
    </row>
    <row r="19" spans="1:16" x14ac:dyDescent="0.25">
      <c r="A19" s="12" t="s">
        <v>113</v>
      </c>
      <c r="B19" s="12">
        <v>17</v>
      </c>
      <c r="C19" s="13" t="s">
        <v>114</v>
      </c>
      <c r="D19" s="14">
        <v>89</v>
      </c>
      <c r="E19" s="15"/>
      <c r="F19" s="14"/>
      <c r="G19" s="14"/>
      <c r="H19" s="14"/>
      <c r="I19" s="14"/>
      <c r="J19" s="14"/>
      <c r="M19" s="11">
        <f>D19+E19+F19+G19+H19</f>
        <v>89</v>
      </c>
      <c r="N19">
        <f>M19*0.17</f>
        <v>15.13</v>
      </c>
      <c r="O19">
        <f>I19*0.15</f>
        <v>0</v>
      </c>
      <c r="P19">
        <f>ROUND(N19+O19,0)</f>
        <v>15</v>
      </c>
    </row>
    <row r="20" spans="1:16" x14ac:dyDescent="0.25">
      <c r="A20" s="12" t="s">
        <v>115</v>
      </c>
      <c r="B20" s="12">
        <v>18</v>
      </c>
      <c r="C20" s="13" t="s">
        <v>116</v>
      </c>
      <c r="D20" s="14">
        <v>76</v>
      </c>
      <c r="E20" s="15"/>
      <c r="F20" s="14"/>
      <c r="G20" s="14"/>
      <c r="H20" s="14"/>
      <c r="I20" s="14"/>
      <c r="J20" s="14"/>
      <c r="M20" s="11">
        <f>D20+E20+F20+G20+H20</f>
        <v>76</v>
      </c>
      <c r="N20">
        <f>M20*0.17</f>
        <v>12.920000000000002</v>
      </c>
      <c r="O20">
        <f>I20*0.15</f>
        <v>0</v>
      </c>
      <c r="P20">
        <f>ROUND(N20+O20,0)</f>
        <v>13</v>
      </c>
    </row>
    <row r="21" spans="1:16" x14ac:dyDescent="0.25">
      <c r="A21" s="12" t="s">
        <v>117</v>
      </c>
      <c r="B21" s="12">
        <v>19</v>
      </c>
      <c r="C21" s="13" t="s">
        <v>118</v>
      </c>
      <c r="D21" s="14">
        <v>86</v>
      </c>
      <c r="E21" s="15"/>
      <c r="F21" s="14"/>
      <c r="G21" s="14"/>
      <c r="H21" s="14"/>
      <c r="I21" s="14"/>
      <c r="J21" s="14"/>
      <c r="M21" s="11">
        <f>D21+E21+F21+G21+H21</f>
        <v>86</v>
      </c>
      <c r="N21">
        <f>M21*0.17</f>
        <v>14.620000000000001</v>
      </c>
      <c r="O21">
        <f>I21*0.15</f>
        <v>0</v>
      </c>
      <c r="P21">
        <f>ROUND(N21+O21,0)</f>
        <v>15</v>
      </c>
    </row>
    <row r="22" spans="1:16" x14ac:dyDescent="0.25">
      <c r="A22" s="12" t="s">
        <v>119</v>
      </c>
      <c r="B22" s="12">
        <v>20</v>
      </c>
      <c r="C22" s="13" t="s">
        <v>120</v>
      </c>
      <c r="D22" s="14">
        <v>91</v>
      </c>
      <c r="E22" s="15"/>
      <c r="F22" s="14"/>
      <c r="G22" s="14"/>
      <c r="H22" s="14"/>
      <c r="I22" s="14"/>
      <c r="J22" s="14"/>
      <c r="M22" s="11">
        <f>D22+E22+F22+G22+H22</f>
        <v>91</v>
      </c>
      <c r="N22">
        <f>M22*0.17</f>
        <v>15.47</v>
      </c>
      <c r="O22">
        <f>I22*0.15</f>
        <v>0</v>
      </c>
      <c r="P22">
        <f>ROUND(N22+O22,0)</f>
        <v>15</v>
      </c>
    </row>
    <row r="23" spans="1:16" x14ac:dyDescent="0.25">
      <c r="A23" s="12" t="s">
        <v>121</v>
      </c>
      <c r="B23" s="12">
        <v>21</v>
      </c>
      <c r="C23" s="13" t="s">
        <v>122</v>
      </c>
      <c r="D23" s="14">
        <v>72</v>
      </c>
      <c r="E23" s="15"/>
      <c r="F23" s="14"/>
      <c r="G23" s="14"/>
      <c r="H23" s="14"/>
      <c r="I23" s="14"/>
      <c r="J23" s="14"/>
      <c r="M23" s="11">
        <f>D23+E23+F23+G23+H23</f>
        <v>72</v>
      </c>
      <c r="N23">
        <f>M23*0.17</f>
        <v>12.24</v>
      </c>
      <c r="O23">
        <f>I23*0.15</f>
        <v>0</v>
      </c>
      <c r="P23">
        <f>ROUND(N23+O23,0)</f>
        <v>12</v>
      </c>
    </row>
    <row r="24" spans="1:16" x14ac:dyDescent="0.25">
      <c r="A24" s="12" t="s">
        <v>123</v>
      </c>
      <c r="B24" s="12">
        <v>22</v>
      </c>
      <c r="C24" s="13" t="s">
        <v>124</v>
      </c>
      <c r="D24" s="14">
        <v>91</v>
      </c>
      <c r="E24" s="15"/>
      <c r="F24" s="14"/>
      <c r="G24" s="14"/>
      <c r="H24" s="14"/>
      <c r="I24" s="14"/>
      <c r="J24" s="14"/>
      <c r="M24" s="11">
        <f>D24+E24+F24+G24+H24</f>
        <v>91</v>
      </c>
      <c r="N24">
        <f>M24*0.17</f>
        <v>15.47</v>
      </c>
      <c r="O24">
        <f>I24*0.15</f>
        <v>0</v>
      </c>
      <c r="P24">
        <f>ROUND(N24+O24,0)</f>
        <v>15</v>
      </c>
    </row>
    <row r="25" spans="1:16" x14ac:dyDescent="0.25">
      <c r="A25" s="12" t="s">
        <v>125</v>
      </c>
      <c r="B25" s="12">
        <v>23</v>
      </c>
      <c r="C25" s="13" t="s">
        <v>126</v>
      </c>
      <c r="D25" s="14">
        <v>79</v>
      </c>
      <c r="E25" s="15"/>
      <c r="F25" s="14"/>
      <c r="G25" s="14"/>
      <c r="H25" s="14"/>
      <c r="I25" s="14"/>
      <c r="J25" s="14"/>
      <c r="M25" s="11">
        <f>D25+E25+F25+G25+H25</f>
        <v>79</v>
      </c>
      <c r="N25">
        <f>M25*0.17</f>
        <v>13.430000000000001</v>
      </c>
      <c r="O25">
        <f>I25*0.15</f>
        <v>0</v>
      </c>
      <c r="P25">
        <f>ROUND(N25+O25,0)</f>
        <v>13</v>
      </c>
    </row>
  </sheetData>
  <sheetProtection algorithmName="SHA-512" hashValue="EapL7pE4O1Y2izSYH7k0lz2sHVc7sNlcny5xqElRjuSGmlpu+Es37nmNnjzTnhAiEXkvPqLR2idHgl1KF4glYg==" saltValue="dyO3RDZ3ffXq7EI0qFHqYw==" spinCount="100000" sheet="1" objects="1" scenarios="1"/>
  <dataValidations count="23">
    <dataValidation type="whole" allowBlank="1" showInputMessage="1" showErrorMessage="1" errorTitle="Valor fuera de rango" error="Ingrese un valor correcto" sqref="E3" xr:uid="{4A86570B-296C-4E77-8EAC-7645FD0358FA}">
      <formula1>0</formula1>
      <formula2>100</formula2>
    </dataValidation>
    <dataValidation type="whole" allowBlank="1" showInputMessage="1" showErrorMessage="1" errorTitle="Valor fuera de rango" error="Ingrese un valor correcto" sqref="E4" xr:uid="{11596077-DC45-4128-AC96-DF51B9D7479D}">
      <formula1>0</formula1>
      <formula2>100</formula2>
    </dataValidation>
    <dataValidation type="whole" allowBlank="1" showInputMessage="1" showErrorMessage="1" errorTitle="Valor fuera de rango" error="Ingrese un valor correcto" sqref="E5" xr:uid="{B5A1CE02-B188-4585-B4DB-89D1AB0ABB2E}">
      <formula1>0</formula1>
      <formula2>100</formula2>
    </dataValidation>
    <dataValidation type="whole" allowBlank="1" showInputMessage="1" showErrorMessage="1" errorTitle="Valor fuera de rango" error="Ingrese un valor correcto" sqref="E6" xr:uid="{0DE6197A-61C5-454C-86BC-8AA1ECC7C0FA}">
      <formula1>0</formula1>
      <formula2>100</formula2>
    </dataValidation>
    <dataValidation type="whole" allowBlank="1" showInputMessage="1" showErrorMessage="1" errorTitle="Valor fuera de rango" error="Ingrese un valor correcto" sqref="E7" xr:uid="{87AC9A4C-8875-4F02-B765-08EF9E4B6831}">
      <formula1>0</formula1>
      <formula2>100</formula2>
    </dataValidation>
    <dataValidation type="whole" allowBlank="1" showInputMessage="1" showErrorMessage="1" errorTitle="Valor fuera de rango" error="Ingrese un valor correcto" sqref="E8" xr:uid="{1C8316C5-B1F9-416F-8B88-56F64736F16C}">
      <formula1>0</formula1>
      <formula2>100</formula2>
    </dataValidation>
    <dataValidation type="whole" allowBlank="1" showInputMessage="1" showErrorMessage="1" errorTitle="Valor fuera de rango" error="Ingrese un valor correcto" sqref="E9" xr:uid="{4CA19F9D-0006-400A-A3BC-5E0811767E74}">
      <formula1>0</formula1>
      <formula2>100</formula2>
    </dataValidation>
    <dataValidation type="whole" allowBlank="1" showInputMessage="1" showErrorMessage="1" errorTitle="Valor fuera de rango" error="Ingrese un valor correcto" sqref="E10" xr:uid="{2D1F985F-1675-4260-A480-7D724E236F45}">
      <formula1>0</formula1>
      <formula2>100</formula2>
    </dataValidation>
    <dataValidation type="whole" allowBlank="1" showInputMessage="1" showErrorMessage="1" errorTitle="Valor fuera de rango" error="Ingrese un valor correcto" sqref="E11" xr:uid="{FA4651D4-D129-4EAB-B392-8DDC9605F2A3}">
      <formula1>0</formula1>
      <formula2>100</formula2>
    </dataValidation>
    <dataValidation type="whole" allowBlank="1" showInputMessage="1" showErrorMessage="1" errorTitle="Valor fuera de rango" error="Ingrese un valor correcto" sqref="E12" xr:uid="{B9A670C7-D943-456C-8BCC-C95C54350D1C}">
      <formula1>0</formula1>
      <formula2>100</formula2>
    </dataValidation>
    <dataValidation type="whole" allowBlank="1" showInputMessage="1" showErrorMessage="1" errorTitle="Valor fuera de rango" error="Ingrese un valor correcto" sqref="E13" xr:uid="{CE664933-D8C9-4AA2-9F3D-6B6225EB90EE}">
      <formula1>0</formula1>
      <formula2>100</formula2>
    </dataValidation>
    <dataValidation type="whole" allowBlank="1" showInputMessage="1" showErrorMessage="1" errorTitle="Valor fuera de rango" error="Ingrese un valor correcto" sqref="E14" xr:uid="{894AE7E6-A02E-4FC9-BC02-B071CC88AE4D}">
      <formula1>0</formula1>
      <formula2>100</formula2>
    </dataValidation>
    <dataValidation type="whole" allowBlank="1" showInputMessage="1" showErrorMessage="1" errorTitle="Valor fuera de rango" error="Ingrese un valor correcto" sqref="E15" xr:uid="{A25B95A2-D901-4476-9196-959046B36685}">
      <formula1>0</formula1>
      <formula2>100</formula2>
    </dataValidation>
    <dataValidation type="whole" allowBlank="1" showInputMessage="1" showErrorMessage="1" errorTitle="Valor fuera de rango" error="Ingrese un valor correcto" sqref="E16" xr:uid="{5E3BEA34-C5A8-4C92-8152-EF8C9E0D615F}">
      <formula1>0</formula1>
      <formula2>100</formula2>
    </dataValidation>
    <dataValidation type="whole" allowBlank="1" showInputMessage="1" showErrorMessage="1" errorTitle="Valor fuera de rango" error="Ingrese un valor correcto" sqref="E17" xr:uid="{06234314-832E-4571-B5B6-4DF4E49554F6}">
      <formula1>0</formula1>
      <formula2>100</formula2>
    </dataValidation>
    <dataValidation type="whole" allowBlank="1" showInputMessage="1" showErrorMessage="1" errorTitle="Valor fuera de rango" error="Ingrese un valor correcto" sqref="E18" xr:uid="{13922E3B-58DD-45D8-A974-A17E91E91C22}">
      <formula1>0</formula1>
      <formula2>100</formula2>
    </dataValidation>
    <dataValidation type="whole" allowBlank="1" showInputMessage="1" showErrorMessage="1" errorTitle="Valor fuera de rango" error="Ingrese un valor correcto" sqref="E19" xr:uid="{11E8FD37-3293-4C27-97BA-3BAD9323EAA8}">
      <formula1>0</formula1>
      <formula2>100</formula2>
    </dataValidation>
    <dataValidation type="whole" allowBlank="1" showInputMessage="1" showErrorMessage="1" errorTitle="Valor fuera de rango" error="Ingrese un valor correcto" sqref="E20" xr:uid="{750195D2-A80C-4BA0-B081-17D5BAB2C293}">
      <formula1>0</formula1>
      <formula2>100</formula2>
    </dataValidation>
    <dataValidation type="whole" allowBlank="1" showInputMessage="1" showErrorMessage="1" errorTitle="Valor fuera de rango" error="Ingrese un valor correcto" sqref="E21" xr:uid="{3BFDD20B-902D-4442-AB9B-AFD30A0F7D30}">
      <formula1>0</formula1>
      <formula2>100</formula2>
    </dataValidation>
    <dataValidation type="whole" allowBlank="1" showInputMessage="1" showErrorMessage="1" errorTitle="Valor fuera de rango" error="Ingrese un valor correcto" sqref="E22" xr:uid="{375DDABD-1A2D-400E-95BB-627CCD081401}">
      <formula1>0</formula1>
      <formula2>100</formula2>
    </dataValidation>
    <dataValidation type="whole" allowBlank="1" showInputMessage="1" showErrorMessage="1" errorTitle="Valor fuera de rango" error="Ingrese un valor correcto" sqref="E23" xr:uid="{5D19B521-48AF-4D85-8CC8-3485D7F5A5EF}">
      <formula1>0</formula1>
      <formula2>100</formula2>
    </dataValidation>
    <dataValidation type="whole" allowBlank="1" showInputMessage="1" showErrorMessage="1" errorTitle="Valor fuera de rango" error="Ingrese un valor correcto" sqref="E24" xr:uid="{BCDD1648-DE03-420B-82D8-EBC3293D0D5C}">
      <formula1>0</formula1>
      <formula2>100</formula2>
    </dataValidation>
    <dataValidation type="whole" allowBlank="1" showInputMessage="1" showErrorMessage="1" errorTitle="Valor fuera de rango" error="Ingrese un valor correcto" sqref="E25" xr:uid="{949BCF43-3C81-4BB2-A1A1-E264057159CF}">
      <formula1>0</formula1>
      <formula2>100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9700F-4B48-4F7B-821B-5F6FA3445B59}">
  <dimension ref="A1:P25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5.71093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314</v>
      </c>
      <c r="C1" s="1" t="s">
        <v>315</v>
      </c>
      <c r="D1" s="5" t="s">
        <v>362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128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316</v>
      </c>
      <c r="B3" s="12">
        <v>1</v>
      </c>
      <c r="C3" s="13" t="s">
        <v>317</v>
      </c>
      <c r="D3" s="14">
        <v>77</v>
      </c>
      <c r="E3" s="15"/>
      <c r="F3" s="14"/>
      <c r="G3" s="14"/>
      <c r="H3" s="14"/>
      <c r="I3" s="14"/>
      <c r="J3" s="14"/>
      <c r="M3" s="11">
        <f>D3+E3+F3+G3+H3</f>
        <v>77</v>
      </c>
      <c r="N3">
        <f>M3*0.17</f>
        <v>13.090000000000002</v>
      </c>
      <c r="O3">
        <f>I3*0.15</f>
        <v>0</v>
      </c>
      <c r="P3">
        <f>ROUND(N3+O3,0)</f>
        <v>13</v>
      </c>
    </row>
    <row r="4" spans="1:16" x14ac:dyDescent="0.25">
      <c r="A4" s="12" t="s">
        <v>318</v>
      </c>
      <c r="B4" s="12">
        <v>2</v>
      </c>
      <c r="C4" s="13" t="s">
        <v>319</v>
      </c>
      <c r="D4" s="14">
        <v>78</v>
      </c>
      <c r="E4" s="15"/>
      <c r="F4" s="14"/>
      <c r="G4" s="14"/>
      <c r="H4" s="14"/>
      <c r="I4" s="14"/>
      <c r="J4" s="14"/>
      <c r="M4" s="11">
        <f>D4+E4+F4+G4+H4</f>
        <v>78</v>
      </c>
      <c r="N4">
        <f>M4*0.17</f>
        <v>13.260000000000002</v>
      </c>
      <c r="O4">
        <f>I4*0.15</f>
        <v>0</v>
      </c>
      <c r="P4">
        <f>ROUND(N4+O4,0)</f>
        <v>13</v>
      </c>
    </row>
    <row r="5" spans="1:16" x14ac:dyDescent="0.25">
      <c r="A5" s="12" t="s">
        <v>320</v>
      </c>
      <c r="B5" s="12">
        <v>3</v>
      </c>
      <c r="C5" s="13" t="s">
        <v>321</v>
      </c>
      <c r="D5" s="14">
        <v>64</v>
      </c>
      <c r="E5" s="15"/>
      <c r="F5" s="14"/>
      <c r="G5" s="14"/>
      <c r="H5" s="14"/>
      <c r="I5" s="14"/>
      <c r="J5" s="14"/>
      <c r="M5" s="11">
        <f>D5+E5+F5+G5+H5</f>
        <v>64</v>
      </c>
      <c r="N5">
        <f>M5*0.17</f>
        <v>10.88</v>
      </c>
      <c r="O5">
        <f>I5*0.15</f>
        <v>0</v>
      </c>
      <c r="P5">
        <f>ROUND(N5+O5,0)</f>
        <v>11</v>
      </c>
    </row>
    <row r="6" spans="1:16" x14ac:dyDescent="0.25">
      <c r="A6" s="12" t="s">
        <v>322</v>
      </c>
      <c r="B6" s="12">
        <v>4</v>
      </c>
      <c r="C6" s="13" t="s">
        <v>323</v>
      </c>
      <c r="D6" s="14">
        <v>86</v>
      </c>
      <c r="E6" s="15"/>
      <c r="F6" s="14"/>
      <c r="G6" s="14"/>
      <c r="H6" s="14"/>
      <c r="I6" s="14"/>
      <c r="J6" s="14"/>
      <c r="M6" s="11">
        <f>D6+E6+F6+G6+H6</f>
        <v>86</v>
      </c>
      <c r="N6">
        <f>M6*0.17</f>
        <v>14.620000000000001</v>
      </c>
      <c r="O6">
        <f>I6*0.15</f>
        <v>0</v>
      </c>
      <c r="P6">
        <f>ROUND(N6+O6,0)</f>
        <v>15</v>
      </c>
    </row>
    <row r="7" spans="1:16" x14ac:dyDescent="0.25">
      <c r="A7" s="12" t="s">
        <v>324</v>
      </c>
      <c r="B7" s="12">
        <v>5</v>
      </c>
      <c r="C7" s="13" t="s">
        <v>325</v>
      </c>
      <c r="D7" s="14">
        <v>74</v>
      </c>
      <c r="E7" s="15"/>
      <c r="F7" s="14"/>
      <c r="G7" s="14"/>
      <c r="H7" s="14"/>
      <c r="I7" s="14"/>
      <c r="J7" s="14"/>
      <c r="M7" s="11">
        <f>D7+E7+F7+G7+H7</f>
        <v>74</v>
      </c>
      <c r="N7">
        <f>M7*0.17</f>
        <v>12.58</v>
      </c>
      <c r="O7">
        <f>I7*0.15</f>
        <v>0</v>
      </c>
      <c r="P7">
        <f>ROUND(N7+O7,0)</f>
        <v>13</v>
      </c>
    </row>
    <row r="8" spans="1:16" x14ac:dyDescent="0.25">
      <c r="A8" s="12" t="s">
        <v>326</v>
      </c>
      <c r="B8" s="12">
        <v>6</v>
      </c>
      <c r="C8" s="13" t="s">
        <v>327</v>
      </c>
      <c r="D8" s="14">
        <v>90</v>
      </c>
      <c r="E8" s="15"/>
      <c r="F8" s="14"/>
      <c r="G8" s="14"/>
      <c r="H8" s="14"/>
      <c r="I8" s="14"/>
      <c r="J8" s="14"/>
      <c r="M8" s="11">
        <f>D8+E8+F8+G8+H8</f>
        <v>90</v>
      </c>
      <c r="N8">
        <f>M8*0.17</f>
        <v>15.3</v>
      </c>
      <c r="O8">
        <f>I8*0.15</f>
        <v>0</v>
      </c>
      <c r="P8">
        <f>ROUND(N8+O8,0)</f>
        <v>15</v>
      </c>
    </row>
    <row r="9" spans="1:16" x14ac:dyDescent="0.25">
      <c r="A9" s="12" t="s">
        <v>328</v>
      </c>
      <c r="B9" s="12">
        <v>7</v>
      </c>
      <c r="C9" s="13" t="s">
        <v>329</v>
      </c>
      <c r="D9" s="14">
        <v>69</v>
      </c>
      <c r="E9" s="15"/>
      <c r="F9" s="14"/>
      <c r="G9" s="14"/>
      <c r="H9" s="14"/>
      <c r="I9" s="14"/>
      <c r="J9" s="14"/>
      <c r="M9" s="11">
        <f>D9+E9+F9+G9+H9</f>
        <v>69</v>
      </c>
      <c r="N9">
        <f>M9*0.17</f>
        <v>11.73</v>
      </c>
      <c r="O9">
        <f>I9*0.15</f>
        <v>0</v>
      </c>
      <c r="P9">
        <f>ROUND(N9+O9,0)</f>
        <v>12</v>
      </c>
    </row>
    <row r="10" spans="1:16" x14ac:dyDescent="0.25">
      <c r="A10" s="12" t="s">
        <v>330</v>
      </c>
      <c r="B10" s="12">
        <v>8</v>
      </c>
      <c r="C10" s="13" t="s">
        <v>331</v>
      </c>
      <c r="D10" s="14">
        <v>78</v>
      </c>
      <c r="E10" s="15"/>
      <c r="F10" s="14"/>
      <c r="G10" s="14"/>
      <c r="H10" s="14"/>
      <c r="I10" s="14"/>
      <c r="J10" s="14"/>
      <c r="M10" s="11">
        <f>D10+E10+F10+G10+H10</f>
        <v>78</v>
      </c>
      <c r="N10">
        <f>M10*0.17</f>
        <v>13.260000000000002</v>
      </c>
      <c r="O10">
        <f>I10*0.15</f>
        <v>0</v>
      </c>
      <c r="P10">
        <f>ROUND(N10+O10,0)</f>
        <v>13</v>
      </c>
    </row>
    <row r="11" spans="1:16" x14ac:dyDescent="0.25">
      <c r="A11" s="12" t="s">
        <v>332</v>
      </c>
      <c r="B11" s="12">
        <v>9</v>
      </c>
      <c r="C11" s="13" t="s">
        <v>333</v>
      </c>
      <c r="D11" s="14">
        <v>91</v>
      </c>
      <c r="E11" s="15"/>
      <c r="F11" s="14"/>
      <c r="G11" s="14"/>
      <c r="H11" s="14"/>
      <c r="I11" s="14"/>
      <c r="J11" s="14"/>
      <c r="M11" s="11">
        <f>D11+E11+F11+G11+H11</f>
        <v>91</v>
      </c>
      <c r="N11">
        <f>M11*0.17</f>
        <v>15.47</v>
      </c>
      <c r="O11">
        <f>I11*0.15</f>
        <v>0</v>
      </c>
      <c r="P11">
        <f>ROUND(N11+O11,0)</f>
        <v>15</v>
      </c>
    </row>
    <row r="12" spans="1:16" x14ac:dyDescent="0.25">
      <c r="A12" s="12" t="s">
        <v>334</v>
      </c>
      <c r="B12" s="12">
        <v>10</v>
      </c>
      <c r="C12" s="13" t="s">
        <v>335</v>
      </c>
      <c r="D12" s="14">
        <v>66</v>
      </c>
      <c r="E12" s="15"/>
      <c r="F12" s="14"/>
      <c r="G12" s="14"/>
      <c r="H12" s="14"/>
      <c r="I12" s="14"/>
      <c r="J12" s="14"/>
      <c r="M12" s="11">
        <f>D12+E12+F12+G12+H12</f>
        <v>66</v>
      </c>
      <c r="N12">
        <f>M12*0.17</f>
        <v>11.22</v>
      </c>
      <c r="O12">
        <f>I12*0.15</f>
        <v>0</v>
      </c>
      <c r="P12">
        <f>ROUND(N12+O12,0)</f>
        <v>11</v>
      </c>
    </row>
    <row r="13" spans="1:16" x14ac:dyDescent="0.25">
      <c r="A13" s="12" t="s">
        <v>336</v>
      </c>
      <c r="B13" s="12">
        <v>11</v>
      </c>
      <c r="C13" s="13" t="s">
        <v>337</v>
      </c>
      <c r="D13" s="14">
        <v>84</v>
      </c>
      <c r="E13" s="15"/>
      <c r="F13" s="14"/>
      <c r="G13" s="14"/>
      <c r="H13" s="14"/>
      <c r="I13" s="14"/>
      <c r="J13" s="14"/>
      <c r="M13" s="11">
        <f>D13+E13+F13+G13+H13</f>
        <v>84</v>
      </c>
      <c r="N13">
        <f>M13*0.17</f>
        <v>14.280000000000001</v>
      </c>
      <c r="O13">
        <f>I13*0.15</f>
        <v>0</v>
      </c>
      <c r="P13">
        <f>ROUND(N13+O13,0)</f>
        <v>14</v>
      </c>
    </row>
    <row r="14" spans="1:16" x14ac:dyDescent="0.25">
      <c r="A14" s="12" t="s">
        <v>338</v>
      </c>
      <c r="B14" s="12">
        <v>12</v>
      </c>
      <c r="C14" s="13" t="s">
        <v>339</v>
      </c>
      <c r="D14" s="14">
        <v>89</v>
      </c>
      <c r="E14" s="15"/>
      <c r="F14" s="14"/>
      <c r="G14" s="14"/>
      <c r="H14" s="14"/>
      <c r="I14" s="14"/>
      <c r="J14" s="14"/>
      <c r="M14" s="11">
        <f>D14+E14+F14+G14+H14</f>
        <v>89</v>
      </c>
      <c r="N14">
        <f>M14*0.17</f>
        <v>15.13</v>
      </c>
      <c r="O14">
        <f>I14*0.15</f>
        <v>0</v>
      </c>
      <c r="P14">
        <f>ROUND(N14+O14,0)</f>
        <v>15</v>
      </c>
    </row>
    <row r="15" spans="1:16" x14ac:dyDescent="0.25">
      <c r="A15" s="12" t="s">
        <v>340</v>
      </c>
      <c r="B15" s="12">
        <v>13</v>
      </c>
      <c r="C15" s="13" t="s">
        <v>341</v>
      </c>
      <c r="D15" s="14">
        <v>86</v>
      </c>
      <c r="E15" s="15"/>
      <c r="F15" s="14"/>
      <c r="G15" s="14"/>
      <c r="H15" s="14"/>
      <c r="I15" s="14"/>
      <c r="J15" s="14"/>
      <c r="M15" s="11">
        <f>D15+E15+F15+G15+H15</f>
        <v>86</v>
      </c>
      <c r="N15">
        <f>M15*0.17</f>
        <v>14.620000000000001</v>
      </c>
      <c r="O15">
        <f>I15*0.15</f>
        <v>0</v>
      </c>
      <c r="P15">
        <f>ROUND(N15+O15,0)</f>
        <v>15</v>
      </c>
    </row>
    <row r="16" spans="1:16" x14ac:dyDescent="0.25">
      <c r="A16" s="12" t="s">
        <v>342</v>
      </c>
      <c r="B16" s="12">
        <v>14</v>
      </c>
      <c r="C16" s="13" t="s">
        <v>343</v>
      </c>
      <c r="D16" s="14">
        <v>94</v>
      </c>
      <c r="E16" s="15"/>
      <c r="F16" s="14"/>
      <c r="G16" s="14"/>
      <c r="H16" s="14"/>
      <c r="I16" s="14"/>
      <c r="J16" s="14"/>
      <c r="M16" s="11">
        <f>D16+E16+F16+G16+H16</f>
        <v>94</v>
      </c>
      <c r="N16">
        <f>M16*0.17</f>
        <v>15.98</v>
      </c>
      <c r="O16">
        <f>I16*0.15</f>
        <v>0</v>
      </c>
      <c r="P16">
        <f>ROUND(N16+O16,0)</f>
        <v>16</v>
      </c>
    </row>
    <row r="17" spans="1:16" x14ac:dyDescent="0.25">
      <c r="A17" s="12" t="s">
        <v>344</v>
      </c>
      <c r="B17" s="12">
        <v>15</v>
      </c>
      <c r="C17" s="13" t="s">
        <v>345</v>
      </c>
      <c r="D17" s="14">
        <v>75</v>
      </c>
      <c r="E17" s="15"/>
      <c r="F17" s="14"/>
      <c r="G17" s="14"/>
      <c r="H17" s="14"/>
      <c r="I17" s="14"/>
      <c r="J17" s="14"/>
      <c r="M17" s="11">
        <f>D17+E17+F17+G17+H17</f>
        <v>75</v>
      </c>
      <c r="N17">
        <f>M17*0.17</f>
        <v>12.750000000000002</v>
      </c>
      <c r="O17">
        <f>I17*0.15</f>
        <v>0</v>
      </c>
      <c r="P17">
        <f>ROUND(N17+O17,0)</f>
        <v>13</v>
      </c>
    </row>
    <row r="18" spans="1:16" x14ac:dyDescent="0.25">
      <c r="A18" s="12" t="s">
        <v>346</v>
      </c>
      <c r="B18" s="12">
        <v>16</v>
      </c>
      <c r="C18" s="13" t="s">
        <v>347</v>
      </c>
      <c r="D18" s="14">
        <v>89</v>
      </c>
      <c r="E18" s="15"/>
      <c r="F18" s="14"/>
      <c r="G18" s="14"/>
      <c r="H18" s="14"/>
      <c r="I18" s="14"/>
      <c r="J18" s="14"/>
      <c r="M18" s="11">
        <f>D18+E18+F18+G18+H18</f>
        <v>89</v>
      </c>
      <c r="N18">
        <f>M18*0.17</f>
        <v>15.13</v>
      </c>
      <c r="O18">
        <f>I18*0.15</f>
        <v>0</v>
      </c>
      <c r="P18">
        <f>ROUND(N18+O18,0)</f>
        <v>15</v>
      </c>
    </row>
    <row r="19" spans="1:16" x14ac:dyDescent="0.25">
      <c r="A19" s="12" t="s">
        <v>348</v>
      </c>
      <c r="B19" s="12">
        <v>17</v>
      </c>
      <c r="C19" s="13" t="s">
        <v>349</v>
      </c>
      <c r="D19" s="14">
        <v>74</v>
      </c>
      <c r="E19" s="15"/>
      <c r="F19" s="14"/>
      <c r="G19" s="14"/>
      <c r="H19" s="14"/>
      <c r="I19" s="14"/>
      <c r="J19" s="14"/>
      <c r="M19" s="11">
        <f>D19+E19+F19+G19+H19</f>
        <v>74</v>
      </c>
      <c r="N19">
        <f>M19*0.17</f>
        <v>12.58</v>
      </c>
      <c r="O19">
        <f>I19*0.15</f>
        <v>0</v>
      </c>
      <c r="P19">
        <f>ROUND(N19+O19,0)</f>
        <v>13</v>
      </c>
    </row>
    <row r="20" spans="1:16" x14ac:dyDescent="0.25">
      <c r="A20" s="12" t="s">
        <v>350</v>
      </c>
      <c r="B20" s="12">
        <v>18</v>
      </c>
      <c r="C20" s="13" t="s">
        <v>351</v>
      </c>
      <c r="D20" s="14">
        <v>86</v>
      </c>
      <c r="E20" s="15"/>
      <c r="F20" s="14"/>
      <c r="G20" s="14"/>
      <c r="H20" s="14"/>
      <c r="I20" s="14"/>
      <c r="J20" s="14"/>
      <c r="M20" s="11">
        <f>D20+E20+F20+G20+H20</f>
        <v>86</v>
      </c>
      <c r="N20">
        <f>M20*0.17</f>
        <v>14.620000000000001</v>
      </c>
      <c r="O20">
        <f>I20*0.15</f>
        <v>0</v>
      </c>
      <c r="P20">
        <f>ROUND(N20+O20,0)</f>
        <v>15</v>
      </c>
    </row>
    <row r="21" spans="1:16" x14ac:dyDescent="0.25">
      <c r="A21" s="12" t="s">
        <v>352</v>
      </c>
      <c r="B21" s="12">
        <v>19</v>
      </c>
      <c r="C21" s="13" t="s">
        <v>353</v>
      </c>
      <c r="D21" s="14">
        <v>84</v>
      </c>
      <c r="E21" s="15"/>
      <c r="F21" s="14"/>
      <c r="G21" s="14"/>
      <c r="H21" s="14"/>
      <c r="I21" s="14"/>
      <c r="J21" s="14"/>
      <c r="M21" s="11">
        <f>D21+E21+F21+G21+H21</f>
        <v>84</v>
      </c>
      <c r="N21">
        <f>M21*0.17</f>
        <v>14.280000000000001</v>
      </c>
      <c r="O21">
        <f>I21*0.15</f>
        <v>0</v>
      </c>
      <c r="P21">
        <f>ROUND(N21+O21,0)</f>
        <v>14</v>
      </c>
    </row>
    <row r="22" spans="1:16" x14ac:dyDescent="0.25">
      <c r="A22" s="12" t="s">
        <v>354</v>
      </c>
      <c r="B22" s="12">
        <v>20</v>
      </c>
      <c r="C22" s="13" t="s">
        <v>355</v>
      </c>
      <c r="D22" s="14">
        <v>89</v>
      </c>
      <c r="E22" s="15"/>
      <c r="F22" s="14"/>
      <c r="G22" s="14"/>
      <c r="H22" s="14"/>
      <c r="I22" s="14"/>
      <c r="J22" s="14"/>
      <c r="M22" s="11">
        <f>D22+E22+F22+G22+H22</f>
        <v>89</v>
      </c>
      <c r="N22">
        <f>M22*0.17</f>
        <v>15.13</v>
      </c>
      <c r="O22">
        <f>I22*0.15</f>
        <v>0</v>
      </c>
      <c r="P22">
        <f>ROUND(N22+O22,0)</f>
        <v>15</v>
      </c>
    </row>
    <row r="23" spans="1:16" x14ac:dyDescent="0.25">
      <c r="A23" s="12" t="s">
        <v>356</v>
      </c>
      <c r="B23" s="12">
        <v>21</v>
      </c>
      <c r="C23" s="13" t="s">
        <v>357</v>
      </c>
      <c r="D23" s="14">
        <v>95</v>
      </c>
      <c r="E23" s="15"/>
      <c r="F23" s="14"/>
      <c r="G23" s="14"/>
      <c r="H23" s="14"/>
      <c r="I23" s="14"/>
      <c r="J23" s="14"/>
      <c r="M23" s="11">
        <f>D23+E23+F23+G23+H23</f>
        <v>95</v>
      </c>
      <c r="N23">
        <f>M23*0.17</f>
        <v>16.150000000000002</v>
      </c>
      <c r="O23">
        <f>I23*0.15</f>
        <v>0</v>
      </c>
      <c r="P23">
        <f>ROUND(N23+O23,0)</f>
        <v>16</v>
      </c>
    </row>
    <row r="24" spans="1:16" x14ac:dyDescent="0.25">
      <c r="A24" s="12" t="s">
        <v>358</v>
      </c>
      <c r="B24" s="12">
        <v>22</v>
      </c>
      <c r="C24" s="13" t="s">
        <v>359</v>
      </c>
      <c r="D24" s="14">
        <v>84</v>
      </c>
      <c r="E24" s="15"/>
      <c r="F24" s="14"/>
      <c r="G24" s="14"/>
      <c r="H24" s="14"/>
      <c r="I24" s="14"/>
      <c r="J24" s="14"/>
      <c r="M24" s="11">
        <f>D24+E24+F24+G24+H24</f>
        <v>84</v>
      </c>
      <c r="N24">
        <f>M24*0.17</f>
        <v>14.280000000000001</v>
      </c>
      <c r="O24">
        <f>I24*0.15</f>
        <v>0</v>
      </c>
      <c r="P24">
        <f>ROUND(N24+O24,0)</f>
        <v>14</v>
      </c>
    </row>
    <row r="25" spans="1:16" x14ac:dyDescent="0.25">
      <c r="A25" s="12" t="s">
        <v>360</v>
      </c>
      <c r="B25" s="12">
        <v>23</v>
      </c>
      <c r="C25" s="13" t="s">
        <v>361</v>
      </c>
      <c r="D25" s="14">
        <v>93</v>
      </c>
      <c r="E25" s="15"/>
      <c r="F25" s="14"/>
      <c r="G25" s="14"/>
      <c r="H25" s="14"/>
      <c r="I25" s="14"/>
      <c r="J25" s="14"/>
      <c r="M25" s="11">
        <f>D25+E25+F25+G25+H25</f>
        <v>93</v>
      </c>
      <c r="N25">
        <f>M25*0.17</f>
        <v>15.81</v>
      </c>
      <c r="O25">
        <f>I25*0.15</f>
        <v>0</v>
      </c>
      <c r="P25">
        <f>ROUND(N25+O25,0)</f>
        <v>16</v>
      </c>
    </row>
  </sheetData>
  <sheetProtection algorithmName="SHA-512" hashValue="w5YNfA3+MB1FG1fTpTnehCzV5kIogg3eZdgDMYjkba5Xcfd5GLDvOMrAPPo0kdCHS1mjibekGqIiNkZDSL6tJQ==" saltValue="RPgjwhUYNKb0SmgYsISxkQ==" spinCount="100000" sheet="1" objects="1" scenarios="1"/>
  <dataValidations count="23">
    <dataValidation type="whole" allowBlank="1" showInputMessage="1" showErrorMessage="1" errorTitle="Valor fuera de rango" error="Ingrese un valor correcto" sqref="E3" xr:uid="{8326FF58-5A9C-49F7-B395-738D736B848B}">
      <formula1>0</formula1>
      <formula2>100</formula2>
    </dataValidation>
    <dataValidation type="whole" allowBlank="1" showInputMessage="1" showErrorMessage="1" errorTitle="Valor fuera de rango" error="Ingrese un valor correcto" sqref="E4" xr:uid="{4E1E2B72-C133-4AEC-8267-79D0DD923E10}">
      <formula1>0</formula1>
      <formula2>100</formula2>
    </dataValidation>
    <dataValidation type="whole" allowBlank="1" showInputMessage="1" showErrorMessage="1" errorTitle="Valor fuera de rango" error="Ingrese un valor correcto" sqref="E5" xr:uid="{183263F4-604A-4262-ADA8-DAD27F3EFC3C}">
      <formula1>0</formula1>
      <formula2>100</formula2>
    </dataValidation>
    <dataValidation type="whole" allowBlank="1" showInputMessage="1" showErrorMessage="1" errorTitle="Valor fuera de rango" error="Ingrese un valor correcto" sqref="E6" xr:uid="{5FF65A5C-2546-4289-BD11-69333EF7A457}">
      <formula1>0</formula1>
      <formula2>100</formula2>
    </dataValidation>
    <dataValidation type="whole" allowBlank="1" showInputMessage="1" showErrorMessage="1" errorTitle="Valor fuera de rango" error="Ingrese un valor correcto" sqref="E7" xr:uid="{6B021B1A-822B-4B71-BA8B-68C4EBC51643}">
      <formula1>0</formula1>
      <formula2>100</formula2>
    </dataValidation>
    <dataValidation type="whole" allowBlank="1" showInputMessage="1" showErrorMessage="1" errorTitle="Valor fuera de rango" error="Ingrese un valor correcto" sqref="E8" xr:uid="{854B6461-0C98-47DC-A589-1D62C5ACE52D}">
      <formula1>0</formula1>
      <formula2>100</formula2>
    </dataValidation>
    <dataValidation type="whole" allowBlank="1" showInputMessage="1" showErrorMessage="1" errorTitle="Valor fuera de rango" error="Ingrese un valor correcto" sqref="E9" xr:uid="{1A905BD7-4BAB-41BA-A521-0D284092DD04}">
      <formula1>0</formula1>
      <formula2>100</formula2>
    </dataValidation>
    <dataValidation type="whole" allowBlank="1" showInputMessage="1" showErrorMessage="1" errorTitle="Valor fuera de rango" error="Ingrese un valor correcto" sqref="E10" xr:uid="{0568CC16-6B8C-4360-85F5-9492260B52B4}">
      <formula1>0</formula1>
      <formula2>100</formula2>
    </dataValidation>
    <dataValidation type="whole" allowBlank="1" showInputMessage="1" showErrorMessage="1" errorTitle="Valor fuera de rango" error="Ingrese un valor correcto" sqref="E11" xr:uid="{91EB0B70-E51F-4B8A-BE50-312925B82922}">
      <formula1>0</formula1>
      <formula2>100</formula2>
    </dataValidation>
    <dataValidation type="whole" allowBlank="1" showInputMessage="1" showErrorMessage="1" errorTitle="Valor fuera de rango" error="Ingrese un valor correcto" sqref="E12" xr:uid="{95BCDAFB-DFFB-4D2D-98D7-2C9145FFFA5D}">
      <formula1>0</formula1>
      <formula2>100</formula2>
    </dataValidation>
    <dataValidation type="whole" allowBlank="1" showInputMessage="1" showErrorMessage="1" errorTitle="Valor fuera de rango" error="Ingrese un valor correcto" sqref="E13" xr:uid="{C3A257C2-286B-42A7-B885-24462355D2AB}">
      <formula1>0</formula1>
      <formula2>100</formula2>
    </dataValidation>
    <dataValidation type="whole" allowBlank="1" showInputMessage="1" showErrorMessage="1" errorTitle="Valor fuera de rango" error="Ingrese un valor correcto" sqref="E14" xr:uid="{D57FBD09-E829-46A9-B140-4D56C9E56C8E}">
      <formula1>0</formula1>
      <formula2>100</formula2>
    </dataValidation>
    <dataValidation type="whole" allowBlank="1" showInputMessage="1" showErrorMessage="1" errorTitle="Valor fuera de rango" error="Ingrese un valor correcto" sqref="E15" xr:uid="{A8B6B6B7-C8B9-44D1-A50B-FDD069B9BD8F}">
      <formula1>0</formula1>
      <formula2>100</formula2>
    </dataValidation>
    <dataValidation type="whole" allowBlank="1" showInputMessage="1" showErrorMessage="1" errorTitle="Valor fuera de rango" error="Ingrese un valor correcto" sqref="E16" xr:uid="{3B4B2F6A-24C7-4A52-8BBF-51D859411220}">
      <formula1>0</formula1>
      <formula2>100</formula2>
    </dataValidation>
    <dataValidation type="whole" allowBlank="1" showInputMessage="1" showErrorMessage="1" errorTitle="Valor fuera de rango" error="Ingrese un valor correcto" sqref="E17" xr:uid="{AA0AB5CA-04ED-42E7-AF22-E4813D6C04B1}">
      <formula1>0</formula1>
      <formula2>100</formula2>
    </dataValidation>
    <dataValidation type="whole" allowBlank="1" showInputMessage="1" showErrorMessage="1" errorTitle="Valor fuera de rango" error="Ingrese un valor correcto" sqref="E18" xr:uid="{7FF71B57-3716-4221-9B9D-A55BDFDDFAED}">
      <formula1>0</formula1>
      <formula2>100</formula2>
    </dataValidation>
    <dataValidation type="whole" allowBlank="1" showInputMessage="1" showErrorMessage="1" errorTitle="Valor fuera de rango" error="Ingrese un valor correcto" sqref="E19" xr:uid="{983F6097-BAAE-43A1-90A0-EFDAA62FEEA4}">
      <formula1>0</formula1>
      <formula2>100</formula2>
    </dataValidation>
    <dataValidation type="whole" allowBlank="1" showInputMessage="1" showErrorMessage="1" errorTitle="Valor fuera de rango" error="Ingrese un valor correcto" sqref="E20" xr:uid="{C97514A1-F948-4B8F-8AFE-5BF449E9F33D}">
      <formula1>0</formula1>
      <formula2>100</formula2>
    </dataValidation>
    <dataValidation type="whole" allowBlank="1" showInputMessage="1" showErrorMessage="1" errorTitle="Valor fuera de rango" error="Ingrese un valor correcto" sqref="E21" xr:uid="{DF2E1AE0-5B7A-4BF3-AAAA-68A73A0EFDC7}">
      <formula1>0</formula1>
      <formula2>100</formula2>
    </dataValidation>
    <dataValidation type="whole" allowBlank="1" showInputMessage="1" showErrorMessage="1" errorTitle="Valor fuera de rango" error="Ingrese un valor correcto" sqref="E22" xr:uid="{91AA7A63-2274-4FF4-BDF8-40E009E4B532}">
      <formula1>0</formula1>
      <formula2>100</formula2>
    </dataValidation>
    <dataValidation type="whole" allowBlank="1" showInputMessage="1" showErrorMessage="1" errorTitle="Valor fuera de rango" error="Ingrese un valor correcto" sqref="E23" xr:uid="{47313372-51DD-4717-977C-7DE22D1EF59D}">
      <formula1>0</formula1>
      <formula2>100</formula2>
    </dataValidation>
    <dataValidation type="whole" allowBlank="1" showInputMessage="1" showErrorMessage="1" errorTitle="Valor fuera de rango" error="Ingrese un valor correcto" sqref="E24" xr:uid="{16188BA0-1AA5-4D2E-A873-00DC0C401BBD}">
      <formula1>0</formula1>
      <formula2>100</formula2>
    </dataValidation>
    <dataValidation type="whole" allowBlank="1" showInputMessage="1" showErrorMessage="1" errorTitle="Valor fuera de rango" error="Ingrese un valor correcto" sqref="E25" xr:uid="{33712868-3AF5-416F-BABD-84B4589E0412}">
      <formula1>0</formula1>
      <formula2>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CIENC025A</vt:lpstr>
      <vt:lpstr>CIENC026B</vt:lpstr>
      <vt:lpstr>COMUN025A</vt:lpstr>
      <vt:lpstr>COMUN025B</vt:lpstr>
      <vt:lpstr>COMUN025C</vt:lpstr>
      <vt:lpstr>COMUN026A</vt:lpstr>
      <vt:lpstr>COMUN026B</vt:lpstr>
      <vt:lpstr>COMUN026C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CGB</cp:lastModifiedBy>
  <dcterms:created xsi:type="dcterms:W3CDTF">2026-04-16T18:04:10Z</dcterms:created>
  <dcterms:modified xsi:type="dcterms:W3CDTF">2026-04-16T18:05:04Z</dcterms:modified>
</cp:coreProperties>
</file>